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 activeTab="3"/>
  </bookViews>
  <sheets>
    <sheet name="Балапан кіші топ" sheetId="2" r:id="rId1"/>
    <sheet name="Балдырған кіші топ" sheetId="8" r:id="rId2"/>
    <sheet name="Балауса ортаңғы топ" sheetId="3" r:id="rId3"/>
    <sheet name="Айгөлек ересек топ" sheetId="4" r:id="rId4"/>
  </sheets>
  <calcPr calcId="19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39" i="8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61" s="1"/>
  <c r="E61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D57" s="1"/>
  <c r="E57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D53" s="1"/>
  <c r="E53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D49" s="1"/>
  <c r="E49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45" s="1"/>
  <c r="E45" s="1"/>
  <c r="D39"/>
  <c r="D40" s="1"/>
  <c r="C39"/>
  <c r="C40" s="1"/>
  <c r="D43" l="1"/>
  <c r="D47"/>
  <c r="D51"/>
  <c r="D55"/>
  <c r="D59"/>
  <c r="D44"/>
  <c r="E44" s="1"/>
  <c r="D48"/>
  <c r="E48" s="1"/>
  <c r="D52"/>
  <c r="E52" s="1"/>
  <c r="D56"/>
  <c r="E56" s="1"/>
  <c r="D60"/>
  <c r="E60" s="1"/>
  <c r="C40" i="2"/>
  <c r="D40"/>
  <c r="D41" s="1"/>
  <c r="E40"/>
  <c r="F40"/>
  <c r="F41" s="1"/>
  <c r="G40"/>
  <c r="H40"/>
  <c r="H41" s="1"/>
  <c r="I40"/>
  <c r="I41" s="1"/>
  <c r="J40"/>
  <c r="J41" s="1"/>
  <c r="K40"/>
  <c r="L40"/>
  <c r="M40"/>
  <c r="M41" s="1"/>
  <c r="N40"/>
  <c r="N41" s="1"/>
  <c r="O40"/>
  <c r="O41" s="1"/>
  <c r="P40"/>
  <c r="P41" s="1"/>
  <c r="Q40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R40"/>
  <c r="AR41" s="1"/>
  <c r="AS40"/>
  <c r="AS41" s="1"/>
  <c r="AT40"/>
  <c r="AT41" s="1"/>
  <c r="AU40"/>
  <c r="AU41" s="1"/>
  <c r="AV40"/>
  <c r="AV41" s="1"/>
  <c r="AW40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F40"/>
  <c r="DF41" s="1"/>
  <c r="DG40"/>
  <c r="DG41" s="1"/>
  <c r="DH40"/>
  <c r="DH41" s="1"/>
  <c r="DI40"/>
  <c r="DI41" s="1"/>
  <c r="DJ40"/>
  <c r="DJ41" s="1"/>
  <c r="DK40"/>
  <c r="DL40"/>
  <c r="DL41" s="1"/>
  <c r="DM40"/>
  <c r="DM41" s="1"/>
  <c r="DN40"/>
  <c r="DN41" s="1"/>
  <c r="DO40"/>
  <c r="DP40"/>
  <c r="DP41" s="1"/>
  <c r="DQ40"/>
  <c r="DQ41" s="1"/>
  <c r="DR40"/>
  <c r="DR41" s="1"/>
  <c r="C41"/>
  <c r="E41"/>
  <c r="G41"/>
  <c r="K41"/>
  <c r="L41"/>
  <c r="Q41"/>
  <c r="AQ41"/>
  <c r="AW41"/>
  <c r="CA41"/>
  <c r="CQ41"/>
  <c r="DE41"/>
  <c r="DK41"/>
  <c r="DO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Y40" s="1"/>
  <c r="Z39"/>
  <c r="Z40" s="1"/>
  <c r="AA39"/>
  <c r="AB39"/>
  <c r="AB40" s="1"/>
  <c r="AC39"/>
  <c r="AD39"/>
  <c r="AD40" s="1"/>
  <c r="AE39"/>
  <c r="AF39"/>
  <c r="AF40" s="1"/>
  <c r="AG39"/>
  <c r="AG40" s="1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S40" s="1"/>
  <c r="AT39"/>
  <c r="AT40" s="1"/>
  <c r="AU39"/>
  <c r="AV39"/>
  <c r="AV40" s="1"/>
  <c r="AW39"/>
  <c r="AX39"/>
  <c r="AX40" s="1"/>
  <c r="AY39"/>
  <c r="AZ39"/>
  <c r="AZ40" s="1"/>
  <c r="BA39"/>
  <c r="BA40" s="1"/>
  <c r="BB39"/>
  <c r="BB40" s="1"/>
  <c r="BC39"/>
  <c r="BD39"/>
  <c r="BE39"/>
  <c r="BF39"/>
  <c r="BF40" s="1"/>
  <c r="BG39"/>
  <c r="BH39"/>
  <c r="BH40" s="1"/>
  <c r="BI39"/>
  <c r="BI40" s="1"/>
  <c r="BJ39"/>
  <c r="BJ40" s="1"/>
  <c r="BK39"/>
  <c r="BL39"/>
  <c r="BL40" s="1"/>
  <c r="BM39"/>
  <c r="BN39"/>
  <c r="BN40" s="1"/>
  <c r="BO39"/>
  <c r="BP39"/>
  <c r="BP40" s="1"/>
  <c r="BQ39"/>
  <c r="BQ40" s="1"/>
  <c r="BR39"/>
  <c r="BR40" s="1"/>
  <c r="BS39"/>
  <c r="BT39"/>
  <c r="BU39"/>
  <c r="BU40" s="1"/>
  <c r="BV39"/>
  <c r="BV40" s="1"/>
  <c r="BW39"/>
  <c r="BX39"/>
  <c r="BX40" s="1"/>
  <c r="BY39"/>
  <c r="BZ39"/>
  <c r="BZ40" s="1"/>
  <c r="CA39"/>
  <c r="CB39"/>
  <c r="CB40" s="1"/>
  <c r="CC39"/>
  <c r="CC40" s="1"/>
  <c r="CD39"/>
  <c r="CD40" s="1"/>
  <c r="CE39"/>
  <c r="CF39"/>
  <c r="CF40" s="1"/>
  <c r="CG39"/>
  <c r="CH39"/>
  <c r="CH40" s="1"/>
  <c r="CI39"/>
  <c r="CJ39"/>
  <c r="CK39"/>
  <c r="CK40" s="1"/>
  <c r="CL39"/>
  <c r="CL40" s="1"/>
  <c r="CM39"/>
  <c r="CN39"/>
  <c r="CN40" s="1"/>
  <c r="CO39"/>
  <c r="CP39"/>
  <c r="CP40" s="1"/>
  <c r="CQ39"/>
  <c r="CR39"/>
  <c r="CR40" s="1"/>
  <c r="CS39"/>
  <c r="CS40" s="1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E40" s="1"/>
  <c r="DF39"/>
  <c r="DF40" s="1"/>
  <c r="DG39"/>
  <c r="DH39"/>
  <c r="DH40" s="1"/>
  <c r="DI39"/>
  <c r="DJ39"/>
  <c r="DJ40" s="1"/>
  <c r="DK39"/>
  <c r="DL39"/>
  <c r="DL40" s="1"/>
  <c r="DM39"/>
  <c r="DM40" s="1"/>
  <c r="DN39"/>
  <c r="DN40" s="1"/>
  <c r="DO39"/>
  <c r="DP39"/>
  <c r="DQ39"/>
  <c r="DR39"/>
  <c r="DR40" s="1"/>
  <c r="DS39"/>
  <c r="DT39"/>
  <c r="DT40" s="1"/>
  <c r="DU39"/>
  <c r="DU40" s="1"/>
  <c r="DV39"/>
  <c r="DV40" s="1"/>
  <c r="DW39"/>
  <c r="DX39"/>
  <c r="DX40" s="1"/>
  <c r="DY39"/>
  <c r="DZ39"/>
  <c r="DZ40" s="1"/>
  <c r="EA39"/>
  <c r="EB39"/>
  <c r="EB40" s="1"/>
  <c r="EC39"/>
  <c r="EC40" s="1"/>
  <c r="ED39"/>
  <c r="ED40" s="1"/>
  <c r="EE39"/>
  <c r="EF39"/>
  <c r="EG39"/>
  <c r="EG40" s="1"/>
  <c r="EH39"/>
  <c r="EH40" s="1"/>
  <c r="EI39"/>
  <c r="EJ39"/>
  <c r="EJ40" s="1"/>
  <c r="EK39"/>
  <c r="EL39"/>
  <c r="EL40" s="1"/>
  <c r="EM39"/>
  <c r="EN39"/>
  <c r="EN40" s="1"/>
  <c r="EO39"/>
  <c r="EO40" s="1"/>
  <c r="EP39"/>
  <c r="EP40" s="1"/>
  <c r="EQ39"/>
  <c r="ER39"/>
  <c r="ER40" s="1"/>
  <c r="ES39"/>
  <c r="ET39"/>
  <c r="ET40" s="1"/>
  <c r="EU39"/>
  <c r="EV39"/>
  <c r="EW39"/>
  <c r="EW40" s="1"/>
  <c r="EX39"/>
  <c r="EX40" s="1"/>
  <c r="EY39"/>
  <c r="EZ39"/>
  <c r="EZ40" s="1"/>
  <c r="FA39"/>
  <c r="FB39"/>
  <c r="FB40" s="1"/>
  <c r="FC39"/>
  <c r="FD39"/>
  <c r="FD40" s="1"/>
  <c r="FE39"/>
  <c r="FE40" s="1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AA40"/>
  <c r="AC40"/>
  <c r="AE40"/>
  <c r="AI40"/>
  <c r="AK40"/>
  <c r="AM40"/>
  <c r="AN40"/>
  <c r="AO40"/>
  <c r="AQ40"/>
  <c r="AU40"/>
  <c r="AW40"/>
  <c r="AY40"/>
  <c r="BC40"/>
  <c r="BD40"/>
  <c r="BE40"/>
  <c r="BG40"/>
  <c r="BK40"/>
  <c r="BM40"/>
  <c r="BO40"/>
  <c r="BS40"/>
  <c r="BT40"/>
  <c r="BW40"/>
  <c r="BY40"/>
  <c r="CA40"/>
  <c r="CE40"/>
  <c r="CG40"/>
  <c r="CI40"/>
  <c r="CJ40"/>
  <c r="CM40"/>
  <c r="CO40"/>
  <c r="CQ40"/>
  <c r="CU40"/>
  <c r="CW40"/>
  <c r="CY40"/>
  <c r="CZ40"/>
  <c r="DA40"/>
  <c r="DC40"/>
  <c r="DG40"/>
  <c r="DI40"/>
  <c r="DK40"/>
  <c r="DO40"/>
  <c r="DP40"/>
  <c r="DQ40"/>
  <c r="DS40"/>
  <c r="DW40"/>
  <c r="DY40"/>
  <c r="EA40"/>
  <c r="EE40"/>
  <c r="EF40"/>
  <c r="EI40"/>
  <c r="EK40"/>
  <c r="EM40"/>
  <c r="EQ40"/>
  <c r="ES40"/>
  <c r="EU40"/>
  <c r="EV40"/>
  <c r="EY40"/>
  <c r="FA40"/>
  <c r="FC40"/>
  <c r="FG40"/>
  <c r="FI40"/>
  <c r="FK40"/>
  <c r="D52" i="2" l="1"/>
  <c r="E52" s="1"/>
  <c r="D48"/>
  <c r="E48" s="1"/>
  <c r="D46" i="8"/>
  <c r="E43"/>
  <c r="E46" s="1"/>
  <c r="D58"/>
  <c r="E55"/>
  <c r="E58" s="1"/>
  <c r="D50"/>
  <c r="E47"/>
  <c r="E50" s="1"/>
  <c r="D62"/>
  <c r="E59"/>
  <c r="E62" s="1"/>
  <c r="D54"/>
  <c r="E51"/>
  <c r="E54" s="1"/>
  <c r="D52" i="3"/>
  <c r="E52" s="1"/>
  <c r="D60" i="2"/>
  <c r="E60" s="1"/>
  <c r="D61"/>
  <c r="D62"/>
  <c r="E62" s="1"/>
  <c r="E61"/>
  <c r="D58"/>
  <c r="E58" s="1"/>
  <c r="D56"/>
  <c r="E56" s="1"/>
  <c r="D57"/>
  <c r="E57" s="1"/>
  <c r="D53"/>
  <c r="D55" s="1"/>
  <c r="D54"/>
  <c r="E54" s="1"/>
  <c r="D50"/>
  <c r="E50" s="1"/>
  <c r="D49"/>
  <c r="D44"/>
  <c r="D45"/>
  <c r="E45" s="1"/>
  <c r="D46"/>
  <c r="E46" s="1"/>
  <c r="D61" i="3"/>
  <c r="E61" s="1"/>
  <c r="D45"/>
  <c r="E45" s="1"/>
  <c r="D51"/>
  <c r="D44"/>
  <c r="E44" s="1"/>
  <c r="D43"/>
  <c r="E43" s="1"/>
  <c r="D60"/>
  <c r="E60" s="1"/>
  <c r="D57"/>
  <c r="E57" s="1"/>
  <c r="E51"/>
  <c r="D47"/>
  <c r="D59"/>
  <c r="E59" s="1"/>
  <c r="D56"/>
  <c r="E56" s="1"/>
  <c r="D55"/>
  <c r="E55" s="1"/>
  <c r="D49"/>
  <c r="E49" s="1"/>
  <c r="D48"/>
  <c r="E48" s="1"/>
  <c r="D53"/>
  <c r="E53" s="1"/>
  <c r="E54" l="1"/>
  <c r="E58"/>
  <c r="D47" i="2"/>
  <c r="E53"/>
  <c r="E55" s="1"/>
  <c r="D51"/>
  <c r="E46" i="3"/>
  <c r="E63" i="2"/>
  <c r="D63"/>
  <c r="E59"/>
  <c r="D59"/>
  <c r="E49"/>
  <c r="E51" s="1"/>
  <c r="E44"/>
  <c r="E47" s="1"/>
  <c r="D58" i="3"/>
  <c r="D54"/>
  <c r="D46"/>
  <c r="E47"/>
  <c r="E50" s="1"/>
  <c r="D50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l="1"/>
  <c r="E61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62" l="1"/>
  <c r="E50"/>
  <c r="D58"/>
  <c r="E46"/>
  <c r="D50"/>
  <c r="D62"/>
  <c r="D62" i="3"/>
  <c r="D46" i="4"/>
  <c r="E58"/>
  <c r="E62" i="3"/>
  <c r="E51" i="4"/>
  <c r="E54" s="1"/>
  <c r="D54"/>
</calcChain>
</file>

<file path=xl/sharedStrings.xml><?xml version="1.0" encoding="utf-8"?>
<sst xmlns="http://schemas.openxmlformats.org/spreadsheetml/2006/main" count="1355" uniqueCount="920">
  <si>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</si>
  <si>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</si>
  <si>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</si>
  <si>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</si>
  <si>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</si>
  <si>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</si>
  <si>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</si>
  <si>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</si>
  <si>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</si>
  <si>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</si>
  <si>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</si>
  <si>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</si>
  <si>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</si>
  <si>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</si>
  <si>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</si>
  <si>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</si>
  <si>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</si>
  <si>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</si>
  <si>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</si>
  <si>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</si>
  <si>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</si>
  <si>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</si>
  <si>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</si>
  <si>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</si>
  <si>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</si>
  <si>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</si>
  <si>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</si>
  <si>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</si>
  <si>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</si>
  <si>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</si>
  <si>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</si>
  <si>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</si>
  <si>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</si>
  <si>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</si>
  <si>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</si>
  <si>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</si>
  <si>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</si>
  <si>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</si>
  <si>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</si>
  <si>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</si>
  <si>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</si>
  <si>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</si>
  <si>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</si>
  <si>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</si>
  <si>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</si>
  <si>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</si>
  <si>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</si>
  <si>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</si>
  <si>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</si>
  <si>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</si>
  <si>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</si>
  <si>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</si>
  <si>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</si>
  <si>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</si>
  <si>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</si>
  <si>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</si>
  <si>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</si>
  <si>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</si>
  <si>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</si>
  <si>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</si>
  <si>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</si>
  <si>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</si>
  <si>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</si>
  <si>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</si>
  <si>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</si>
  <si>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</si>
  <si>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</si>
  <si>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</si>
  <si>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</si>
  <si>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</si>
  <si>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</si>
  <si>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</si>
  <si>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</si>
  <si>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</si>
  <si>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</si>
  <si>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</si>
  <si>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</si>
  <si>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</si>
  <si>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</si>
  <si>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</si>
  <si>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</si>
  <si>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</si>
  <si>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</si>
  <si>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</si>
  <si>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</si>
  <si>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</si>
  <si>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</si>
  <si>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</si>
  <si>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</si>
  <si>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</si>
  <si>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</si>
  <si>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</si>
  <si>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</si>
  <si>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</si>
  <si>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</si>
  <si>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</si>
  <si>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</si>
  <si>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</si>
  <si>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</si>
  <si>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</si>
  <si>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</si>
  <si>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</si>
  <si>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</si>
  <si>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</si>
  <si>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</si>
  <si>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</si>
  <si>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</si>
  <si>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</si>
  <si>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</si>
  <si>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</si>
  <si>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</si>
  <si>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</si>
  <si>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</si>
  <si>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</si>
  <si>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</si>
  <si>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</si>
  <si>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</si>
  <si>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</si>
  <si>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</si>
  <si>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</si>
  <si>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</si>
  <si>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</si>
  <si>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</si>
  <si>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</si>
  <si>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</si>
  <si>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</si>
  <si>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</si>
  <si>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</si>
  <si>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</si>
  <si>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</si>
  <si>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</si>
  <si>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</si>
  <si>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</si>
  <si>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</si>
  <si>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</si>
  <si>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</si>
  <si>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</si>
  <si>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</si>
  <si>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</si>
  <si>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</si>
  <si>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</si>
  <si>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</si>
  <si>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</si>
  <si>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</si>
  <si>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</si>
  <si>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</si>
  <si>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</si>
  <si>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</si>
  <si>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</si>
  <si>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</si>
  <si>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</si>
  <si>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</si>
  <si>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</si>
  <si>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</si>
  <si>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</si>
  <si>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</si>
  <si>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</si>
  <si>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</si>
  <si>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</si>
  <si>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</si>
  <si>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</si>
  <si>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</si>
  <si>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</si>
  <si>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</si>
  <si>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</si>
  <si>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</si>
  <si>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</si>
  <si>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</si>
  <si>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</si>
  <si>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</si>
  <si>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</si>
  <si>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</si>
  <si>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</si>
  <si>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</si>
  <si>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</si>
  <si>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</si>
  <si>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</si>
  <si>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</si>
  <si>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</si>
  <si>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</si>
  <si>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</si>
  <si>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</si>
  <si>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</si>
  <si>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</si>
  <si>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</si>
  <si>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</si>
  <si>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</si>
  <si>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</si>
  <si>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</si>
  <si>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</si>
  <si>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</si>
  <si>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</si>
  <si>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</si>
  <si>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</si>
  <si>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</si>
  <si>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</si>
  <si>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</si>
  <si>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</si>
  <si>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</si>
  <si>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</si>
  <si>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</si>
  <si>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</si>
  <si>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</si>
  <si>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</si>
  <si>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</si>
  <si>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</si>
  <si>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</si>
  <si>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</si>
  <si>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</si>
  <si>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</si>
  <si>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</si>
  <si>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</si>
  <si>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</si>
  <si>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</si>
  <si>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</si>
  <si>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</si>
  <si>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</si>
  <si>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</si>
  <si>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</si>
  <si>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</si>
  <si>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</si>
  <si>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</si>
  <si>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</si>
  <si>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</si>
  <si>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</si>
  <si>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</si>
  <si>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</si>
  <si>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</si>
  <si>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</si>
  <si>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</si>
  <si>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</si>
  <si>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</si>
  <si>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</si>
  <si>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</si>
  <si>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</si>
  <si>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</si>
  <si>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</si>
  <si>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</si>
  <si>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</si>
  <si>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</si>
  <si>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</si>
  <si>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</si>
  <si>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</si>
  <si>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</si>
  <si>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</si>
  <si>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</si>
  <si>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</si>
  <si>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</si>
  <si>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</si>
  <si>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</si>
  <si>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</si>
  <si>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</si>
  <si>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</si>
  <si>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</si>
  <si>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</si>
  <si>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</si>
  <si>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</si>
  <si>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</si>
  <si>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</si>
  <si>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</si>
  <si>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</si>
  <si>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</si>
  <si>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</si>
  <si>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</si>
  <si>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</si>
  <si>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</si>
  <si>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</si>
  <si>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</si>
  <si>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</si>
  <si>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</si>
  <si>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</si>
  <si>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</si>
  <si>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</si>
  <si>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</si>
  <si>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</si>
  <si>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</si>
  <si>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</si>
  <si>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</si>
  <si>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</si>
  <si>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</si>
  <si>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</si>
  <si>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</si>
  <si>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</si>
  <si>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</si>
  <si>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</si>
  <si>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</si>
  <si>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</si>
  <si>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</si>
  <si>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</si>
  <si>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</si>
  <si>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</si>
  <si>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</si>
  <si>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</si>
  <si>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</si>
  <si>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</si>
  <si>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</si>
  <si>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</si>
  <si>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</si>
  <si>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</si>
  <si>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</si>
  <si>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</si>
  <si>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</si>
  <si>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</si>
  <si>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</si>
  <si>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</si>
  <si>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</si>
  <si>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</si>
  <si>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</si>
  <si>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</si>
  <si>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</si>
  <si>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</si>
  <si>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</si>
  <si>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</si>
  <si>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</si>
  <si>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</si>
  <si>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</si>
  <si>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</si>
  <si>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</si>
  <si>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</si>
  <si>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</si>
  <si>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</si>
  <si>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</si>
  <si>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</si>
  <si>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</si>
  <si>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</si>
  <si>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</si>
  <si>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</si>
  <si>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</si>
  <si>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</si>
  <si>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</si>
  <si>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</si>
  <si>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</si>
  <si>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</si>
  <si>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</si>
  <si>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</si>
  <si>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</si>
  <si>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</si>
  <si>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</si>
  <si>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</si>
  <si>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</si>
  <si>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</si>
  <si>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</si>
  <si>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</si>
  <si>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</si>
  <si>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</si>
  <si>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</si>
  <si>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</si>
  <si>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</si>
  <si>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</si>
  <si>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</si>
  <si>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</si>
  <si>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</si>
  <si>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</si>
  <si>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</si>
  <si>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</si>
  <si>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</si>
  <si>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</si>
  <si>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</si>
  <si>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</si>
  <si>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</si>
  <si>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</si>
  <si>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</si>
  <si>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</si>
  <si>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</si>
  <si>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</si>
  <si>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</si>
  <si>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</si>
  <si>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</si>
  <si>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</si>
  <si>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</si>
  <si>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</si>
  <si>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</si>
  <si>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</si>
  <si>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</si>
  <si>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</si>
  <si>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</si>
  <si>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</si>
  <si>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</si>
  <si>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</si>
  <si>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</si>
  <si>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</si>
  <si>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</si>
  <si>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</si>
  <si>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</si>
  <si>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</si>
  <si>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</si>
  <si>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</si>
  <si>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</si>
  <si>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</si>
  <si>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</si>
  <si>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</si>
  <si>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</si>
  <si>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</si>
  <si>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</si>
  <si>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</si>
  <si>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</si>
  <si>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</si>
  <si>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</si>
  <si>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</si>
  <si>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</si>
  <si>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</si>
  <si>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</si>
  <si>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</si>
  <si>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</si>
  <si>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</si>
  <si>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</si>
  <si>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</si>
  <si>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</si>
  <si>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</si>
  <si>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</si>
  <si>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</si>
  <si>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</si>
  <si>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</si>
  <si>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</si>
  <si>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</si>
  <si>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</si>
  <si>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</si>
  <si>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</si>
  <si>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</si>
  <si>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</si>
  <si>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</si>
  <si>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</si>
  <si>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</si>
  <si>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</si>
  <si>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</si>
  <si>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</si>
  <si>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</si>
  <si>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</si>
  <si>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</si>
  <si>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</si>
  <si>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</si>
  <si>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</si>
  <si>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</si>
  <si>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</si>
  <si>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</si>
  <si>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</si>
  <si>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</si>
  <si>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</si>
  <si>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</si>
  <si>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</si>
  <si>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</si>
  <si>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</si>
  <si>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</si>
  <si>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</si>
  <si>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</si>
  <si>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</si>
  <si>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</si>
  <si>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</si>
  <si>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</si>
  <si>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</si>
  <si>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</si>
  <si>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</si>
  <si>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</si>
  <si>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</si>
  <si>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</si>
  <si>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</si>
  <si>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</si>
  <si>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</si>
  <si>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</si>
  <si>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</si>
  <si>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</si>
  <si>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</si>
  <si>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</si>
  <si>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</si>
  <si>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</si>
  <si>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</si>
  <si>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</si>
  <si>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</si>
  <si>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</si>
  <si>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</si>
  <si>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</si>
  <si>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</si>
  <si>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</si>
  <si>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</si>
  <si>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</si>
  <si>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</si>
  <si>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</si>
  <si>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</si>
  <si>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</si>
  <si>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</si>
  <si>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</si>
  <si>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</si>
  <si>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</si>
  <si>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</si>
  <si>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</si>
  <si>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</si>
  <si>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</si>
  <si>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</si>
  <si>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</si>
  <si>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</si>
  <si>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</si>
  <si>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</si>
  <si>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</si>
  <si>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</si>
  <si>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</si>
  <si>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</si>
  <si>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</si>
  <si>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</si>
  <si>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</si>
  <si>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</si>
  <si>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</si>
  <si>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</si>
  <si>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</si>
  <si>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</si>
  <si>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</si>
  <si>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</si>
  <si>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</si>
  <si>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</si>
  <si>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</si>
  <si>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</si>
  <si>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</si>
  <si>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</si>
  <si>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</si>
  <si>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</si>
  <si>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</si>
  <si>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</si>
  <si>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</si>
  <si>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</si>
  <si>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</si>
  <si>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</si>
  <si>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</si>
  <si>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</si>
  <si>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</si>
  <si>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</si>
  <si>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</si>
  <si>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</si>
  <si>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</si>
  <si>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</si>
  <si>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</si>
  <si>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</si>
  <si>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</si>
  <si>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</si>
  <si>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</si>
  <si>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</si>
  <si>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</si>
  <si>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</si>
  <si>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</si>
  <si>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</si>
  <si>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</si>
  <si>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</si>
  <si>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</si>
  <si>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</si>
  <si>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</si>
  <si>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</si>
  <si>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</si>
  <si>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</si>
  <si>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</si>
  <si>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</si>
  <si>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</si>
  <si>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</si>
  <si>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</si>
  <si>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</si>
  <si>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</si>
  <si>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</si>
  <si>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</si>
  <si>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</si>
  <si>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</si>
  <si>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</si>
  <si>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</si>
  <si>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</si>
  <si>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</si>
  <si>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</si>
  <si>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</si>
  <si>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</si>
  <si>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</si>
  <si>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</si>
  <si>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</si>
  <si>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</si>
  <si>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</si>
  <si>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</si>
  <si>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</si>
  <si>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</si>
  <si>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</si>
  <si>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</si>
  <si>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</si>
  <si>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</si>
  <si>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</si>
  <si>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</si>
  <si>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</si>
  <si>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</si>
  <si>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</si>
  <si>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</si>
  <si>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</si>
  <si>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</si>
  <si>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</si>
  <si>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</si>
  <si>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</si>
  <si>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</si>
  <si>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</si>
  <si>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</si>
  <si>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</si>
  <si>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</si>
  <si>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</si>
  <si>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</si>
  <si>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</si>
  <si>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</si>
  <si>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</si>
  <si>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</si>
  <si>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</si>
  <si>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</si>
  <si>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</si>
  <si>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</si>
  <si>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</si>
  <si>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</si>
  <si>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</si>
  <si>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</si>
  <si>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</si>
  <si>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</si>
  <si>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</si>
  <si>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</si>
  <si>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</si>
  <si>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</si>
  <si>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</si>
  <si>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</si>
  <si>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</si>
  <si>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</si>
  <si>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</si>
  <si>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</si>
  <si>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</si>
  <si>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</si>
  <si>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</si>
  <si>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</si>
  <si>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</si>
  <si>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</si>
  <si>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</si>
  <si>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</si>
  <si>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</si>
  <si>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</si>
  <si>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</si>
  <si>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</si>
  <si>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</si>
  <si>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</si>
  <si>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</si>
  <si>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</si>
  <si>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</si>
  <si>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</si>
  <si>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</si>
  <si>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</si>
  <si>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</si>
  <si>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</si>
  <si>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</si>
  <si>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</si>
  <si>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</si>
  <si>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</si>
  <si>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</si>
  <si>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</si>
  <si>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</si>
  <si>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</si>
  <si>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</si>
  <si>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</si>
  <si>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</si>
  <si>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</si>
  <si>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</si>
  <si>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</si>
  <si>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</si>
  <si>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</si>
  <si>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</si>
  <si>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</si>
  <si>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</si>
  <si>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</si>
  <si>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</si>
  <si>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</si>
  <si>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</si>
  <si>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</si>
  <si>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</si>
  <si>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</si>
  <si>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</si>
  <si>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</si>
  <si>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</si>
  <si>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</si>
  <si>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</si>
  <si>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</si>
  <si>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</si>
  <si>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</si>
  <si>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</si>
  <si>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</si>
  <si>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</si>
  <si>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</si>
  <si>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</si>
  <si>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</si>
  <si>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</si>
  <si>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</si>
  <si>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</si>
  <si>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</si>
  <si>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</si>
  <si>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</si>
  <si>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</si>
  <si>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</si>
  <si>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</si>
  <si>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</si>
  <si>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</si>
  <si>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</si>
  <si>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</si>
  <si>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</si>
  <si>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</si>
  <si>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</si>
  <si>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</si>
  <si>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</si>
  <si>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</si>
  <si>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</si>
  <si>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</si>
  <si>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</si>
  <si>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</si>
  <si>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</si>
  <si>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</si>
  <si>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</si>
  <si>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</si>
  <si>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</si>
  <si>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</si>
  <si>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</si>
  <si>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</si>
  <si>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</si>
  <si>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</si>
  <si>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</si>
  <si>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</si>
  <si>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</si>
  <si>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</si>
  <si>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</si>
  <si>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</si>
  <si>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</si>
  <si>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</si>
  <si>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</si>
  <si>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</si>
  <si>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</si>
  <si>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</si>
  <si>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</si>
  <si>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</si>
  <si>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</si>
  <si>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</si>
  <si>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</si>
  <si>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</si>
  <si>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</si>
  <si>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</si>
  <si>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</si>
  <si>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</si>
  <si>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</si>
  <si>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</si>
  <si>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</si>
  <si>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</si>
  <si>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</si>
  <si>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</si>
  <si>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</si>
  <si>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</si>
  <si>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</si>
  <si>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</si>
  <si>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</si>
  <si>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</si>
  <si>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</si>
  <si>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</si>
  <si>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</si>
  <si>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</si>
  <si>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</si>
  <si>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</si>
  <si>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</si>
  <si>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</si>
  <si>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</si>
  <si>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</si>
  <si>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</si>
  <si>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</si>
  <si>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</si>
  <si>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</si>
  <si>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</si>
  <si>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</si>
  <si>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</si>
  <si>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</si>
  <si>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</si>
  <si>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</si>
  <si>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</si>
  <si>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</si>
  <si>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</si>
  <si>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</si>
  <si>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</si>
  <si>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</si>
  <si>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</si>
  <si>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</si>
  <si>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</si>
  <si>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</si>
  <si>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</si>
  <si>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</si>
  <si>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</si>
  <si>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</si>
  <si>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</si>
  <si>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</si>
  <si>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</si>
  <si>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</si>
  <si>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</si>
  <si>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</si>
  <si>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</si>
  <si>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</si>
  <si>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</si>
  <si>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</si>
  <si>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</si>
  <si>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</si>
  <si>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</si>
  <si>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</si>
  <si>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</si>
  <si>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</si>
  <si>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</si>
  <si>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</si>
  <si>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</si>
  <si>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</si>
  <si>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</si>
  <si>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</si>
  <si>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</si>
  <si>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</si>
  <si>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</si>
  <si>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</si>
  <si>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</si>
  <si>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</si>
  <si>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</si>
  <si>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</si>
  <si>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</si>
  <si>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</si>
  <si>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</si>
  <si>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</si>
  <si>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</si>
  <si>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</si>
  <si>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Бақытжан Балауса Шоқанқызы</t>
  </si>
  <si>
    <t>Исақ Мерей Нұрболқызы</t>
  </si>
  <si>
    <t>Ақылбек Адина Русланқызы</t>
  </si>
  <si>
    <t>Қуанышбай Асылан Амирханұлы</t>
  </si>
  <si>
    <t>Жақыпбек Рамазан Нұрғалиұлы</t>
  </si>
  <si>
    <t>Айдар Айназ Заманбекқызы</t>
  </si>
  <si>
    <t>Мқрат Торехан Нұрболұлы</t>
  </si>
  <si>
    <t xml:space="preserve"> Асылбек Айзере Ерланқызы</t>
  </si>
  <si>
    <t>Досжан Рауан Айтжанұлы</t>
  </si>
  <si>
    <t>Нұрғисақызы Айлин</t>
  </si>
  <si>
    <t>Кобей Спатай</t>
  </si>
  <si>
    <t>Байтенова Ақбота</t>
  </si>
  <si>
    <t>Нұрлан Фатима Бексултанқызы</t>
  </si>
  <si>
    <t xml:space="preserve">Мұсажали Ақниет </t>
  </si>
  <si>
    <t>Байжан Ақназ Бекалықызы</t>
  </si>
  <si>
    <t>Балабек Мүсилим</t>
  </si>
  <si>
    <t>Қуанышбай Имран Жандосұлы</t>
  </si>
  <si>
    <t>Байтуған Мұқаммедияр</t>
  </si>
  <si>
    <t>Жанбыр Нұрсезім</t>
  </si>
  <si>
    <t>Онласын Шұғыла Сүндетқызы</t>
  </si>
  <si>
    <t>Қуанышбай Аңсаған Рауанұлы</t>
  </si>
  <si>
    <t>Ибрайым Шұғыла Ибрайымқызы</t>
  </si>
  <si>
    <t>Женис Алихан Ауелханұлы</t>
  </si>
  <si>
    <t>Асқар Айлин Шалқарқызы</t>
  </si>
  <si>
    <t>Раманқұл Нұрали Қайнарұлы</t>
  </si>
  <si>
    <t>Акылбек Айзере Нургелдиқызы</t>
  </si>
  <si>
    <t>Асан Мариям Пернеханқызы</t>
  </si>
  <si>
    <t>Бахыт Жасұлан Дулатұлы</t>
  </si>
  <si>
    <t>Бегайдар Ұлағат Әскерұлы</t>
  </si>
  <si>
    <t>Бекдуали Асылым Бақытқызы</t>
  </si>
  <si>
    <t>Бухар Ернат Бекжигитұлы</t>
  </si>
  <si>
    <t>Бухар Ринат Бекжигитұлы</t>
  </si>
  <si>
    <t>Бөртебай Нұрсұлтан Мұхтарұлы</t>
  </si>
  <si>
    <t>Бният Айлина Тәңірбекқызы</t>
  </si>
  <si>
    <t>Даулет Бегімай Айбекқызы</t>
  </si>
  <si>
    <t>Жарылқасын Дарын Жайдарбекұлы</t>
  </si>
  <si>
    <t>Жұмаділ Марғұлан Мұқағалиұлы</t>
  </si>
  <si>
    <t>Жұмабай Қайыржан Нұрсұлтанұлы</t>
  </si>
  <si>
    <t xml:space="preserve">Кабылбек Сафия Орынбасарқызы </t>
  </si>
  <si>
    <t>Керім Асылым Мақсұтқызы</t>
  </si>
  <si>
    <t>Кыдырали Ерасыл Ганиұлы</t>
  </si>
  <si>
    <t>Маханбет Аяна Ерсұлтанқызы</t>
  </si>
  <si>
    <t>Мергенбай Жасмин Еламанқызы</t>
  </si>
  <si>
    <t>Мусажали Нұрәли Мадиұлы</t>
  </si>
  <si>
    <t>Нышанәлі Бекасыл Сәлімжанұлы</t>
  </si>
  <si>
    <t>Онғар Абзал Ерғазыұлы</t>
  </si>
  <si>
    <t>Торегельди Саяна Жасылбекқызы</t>
  </si>
  <si>
    <t>Шарипбай Айлин Нуиддинқызы</t>
  </si>
  <si>
    <t>Сапарғали Хантөре Бексұлтанұлы</t>
  </si>
  <si>
    <t>Сейілхан Азамат Алтынбекұлы</t>
  </si>
  <si>
    <t>Абдукерім Айтолқын Азаматқызы</t>
  </si>
  <si>
    <t>Алдибек Асылым Болатбекқызы</t>
  </si>
  <si>
    <t>Алимбай Абылайхан Алжанұлы</t>
  </si>
  <si>
    <t>Алимбай Қарлығаш Бекжанқызы</t>
  </si>
  <si>
    <t>Алпысбай Аруна Нурлыбекқызы</t>
  </si>
  <si>
    <t>Анарбай Арнұр Батырханұлы</t>
  </si>
  <si>
    <t>Асилбек Айым Ергазықызы</t>
  </si>
  <si>
    <t>Шарипбай Аңсарым Нурқанатқызы</t>
  </si>
  <si>
    <t>Бауыржан Сұлуназ Нұржанқызы</t>
  </si>
  <si>
    <t>Бейбітшілік Бекзат Сұлтанбекұлы</t>
  </si>
  <si>
    <t>Бейбітқызы Көзайым</t>
  </si>
  <si>
    <t>Бекқұл Талшын Ерболқызы</t>
  </si>
  <si>
    <t>Жакипбек Иманғали Ерболұлы</t>
  </si>
  <si>
    <t>Жақсылық Бекнұр Бақдаулетұлы</t>
  </si>
  <si>
    <t>Жақсылық  Алинұр Бақтиярұлы</t>
  </si>
  <si>
    <t>Жұмабек Кәусар Ерболатқызы</t>
  </si>
  <si>
    <t>Мұсажали Арыстан Бекзатұлы</t>
  </si>
  <si>
    <t>Мусажали Ақбаян Абдужалелқызы</t>
  </si>
  <si>
    <t>Мырзагелді Сабина Нурсултанқызы</t>
  </si>
  <si>
    <t>Нурғали Аделя Пернеханқызы</t>
  </si>
  <si>
    <t>Смаил Медина Нурболатқызы</t>
  </si>
  <si>
    <t>Қоблан Керей Қалдыбайұлы</t>
  </si>
  <si>
    <t>Әлімтай Аңсаған Мәлікқызы</t>
  </si>
  <si>
    <t>Нышанбай Ұлдана Русланқызы</t>
  </si>
  <si>
    <t>Ерланұлы Эльдар</t>
  </si>
  <si>
    <t>Абдикерим Айсұлтан Азаматұлы</t>
  </si>
  <si>
    <t>Алпысбай Арсен Нұрлыбекұлы</t>
  </si>
  <si>
    <t>Асанқал Еңлік Бекжанқызы</t>
  </si>
  <si>
    <t>Алдибек Ерасыл Болатбекұлы</t>
  </si>
  <si>
    <t>Бахтиярұлы Аян Бақтиярұлы</t>
  </si>
  <si>
    <t>Батухан Ерзат Бекзатханұлы</t>
  </si>
  <si>
    <t>Джилкаидар Шакерим Дәулетұлы</t>
  </si>
  <si>
    <t>Зулпыхар Алинұр Шалкарбекұлы</t>
  </si>
  <si>
    <t>Ибрайм Шұғұла Еламанқызы</t>
  </si>
  <si>
    <t>Исмаил Дастан Нурдаулетұлы</t>
  </si>
  <si>
    <t>Әшірбай Райиана Қазыбекқызы</t>
  </si>
  <si>
    <t>Кабылбек Алиасқар Орынбасарұлы</t>
  </si>
  <si>
    <t>Керім Көркемай Мақсутқызы</t>
  </si>
  <si>
    <t>Мусажали Айзере Габитқызы</t>
  </si>
  <si>
    <t>Мусажали Ақниет Абдужалелқызы</t>
  </si>
  <si>
    <t>Ерназар Бақыт Серікқызы</t>
  </si>
  <si>
    <t>Нұрлан Жарқынай Бексұлтанқызы</t>
  </si>
  <si>
    <t>Нышанәлі Ерасыл Сәлімжанұлы</t>
  </si>
  <si>
    <t>Онласын Шұғыла Сундетқызы</t>
  </si>
  <si>
    <t>Раманкул Нұрали Кайнарұлы</t>
  </si>
  <si>
    <t>Раманқұлова Сүндет Қуатұлы</t>
  </si>
  <si>
    <t>Жанбыр Нұрсезім Ержанқызы</t>
  </si>
  <si>
    <t>Шарипбай Абдурахым Нуриддин</t>
  </si>
  <si>
    <t xml:space="preserve">Қуанышбай Айсұлтан </t>
  </si>
  <si>
    <t xml:space="preserve">                                  Оқу жылы:  2023-2024                 Топ: "Балапан"                Өткізу кезеңі: қорытынды           Өткізу мерзімі: мамыр</t>
  </si>
  <si>
    <t xml:space="preserve">                                  Оқу жылы:2023-2024ж                               Топ: "Балдырған"                Өткізу кезеңі:қорытынды           Өткізу мерзімі:мамыр</t>
  </si>
  <si>
    <t xml:space="preserve">                                  Оқу жылы: 2023-2024                              Топ:"Балауса"                 Өткізу кезеңі: қорытынды        Өткізу мерзімі:мамыр</t>
  </si>
  <si>
    <t xml:space="preserve">                                  Оқу жылы: 2023-2024                              Топ: "Айгөлек"                Өткізу кезеңі:  қорытынды       Өткізу мерзімі:мамыр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</si>
</sst>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80808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808080"/>
      <name val="Times New Roman"/>
      <family val="1"/>
      <charset val="204"/>
    </font>
    <font>
      <sz val="10"/>
      <color rgb="FFC0504D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6" fillId="2" borderId="0" xfId="0" applyNumberFormat="1" applyFont="1" applyFill="1"/>
    <xf numFmtId="0" fontId="16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8" fillId="0" borderId="1" xfId="0" applyFont="1" applyBorder="1"/>
    <xf numFmtId="0" fontId="7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17" fillId="0" borderId="1" xfId="0" applyFont="1" applyBorder="1"/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1" xfId="0" quotePrefix="1" applyBorder="1"/>
    <xf numFmtId="0" fontId="23" fillId="0" borderId="7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ndard"/>
        <c:ser>
          <c:idx val="0"/>
          <c:order val="0"/>
          <c:val>
            <c:numRef>
              <c:f>'Балапан кіші топ'!$B$44:$B$64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E-4983-97A9-D0BA42DCA5E4}"/>
            </c:ext>
          </c:extLst>
        </c:ser>
        <c:ser>
          <c:idx val="1"/>
          <c:order val="1"/>
          <c:val>
            <c:numRef>
              <c:f>'Балапан кіші топ'!$C$44:$C$64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9E-4983-97A9-D0BA42DCA5E4}"/>
            </c:ext>
          </c:extLst>
        </c:ser>
        <c:ser>
          <c:idx val="2"/>
          <c:order val="2"/>
          <c:val>
            <c:numRef>
              <c:f>'Балапан кіші топ'!$D$44:$D$64</c:f>
              <c:numCache>
                <c:formatCode>0.0</c:formatCode>
                <c:ptCount val="21"/>
                <c:pt idx="0">
                  <c:v>35</c:v>
                </c:pt>
                <c:pt idx="1">
                  <c:v>41</c:v>
                </c:pt>
                <c:pt idx="2">
                  <c:v>24</c:v>
                </c:pt>
                <c:pt idx="3" formatCode="0">
                  <c:v>100</c:v>
                </c:pt>
                <c:pt idx="4">
                  <c:v>51.5</c:v>
                </c:pt>
                <c:pt idx="5">
                  <c:v>28.5</c:v>
                </c:pt>
                <c:pt idx="6">
                  <c:v>20</c:v>
                </c:pt>
                <c:pt idx="7" formatCode="0">
                  <c:v>100</c:v>
                </c:pt>
                <c:pt idx="8">
                  <c:v>49</c:v>
                </c:pt>
                <c:pt idx="9">
                  <c:v>30</c:v>
                </c:pt>
                <c:pt idx="10">
                  <c:v>21</c:v>
                </c:pt>
                <c:pt idx="11" formatCode="0">
                  <c:v>100</c:v>
                </c:pt>
                <c:pt idx="12">
                  <c:v>49.8</c:v>
                </c:pt>
                <c:pt idx="13">
                  <c:v>25.8</c:v>
                </c:pt>
                <c:pt idx="14">
                  <c:v>24.4</c:v>
                </c:pt>
                <c:pt idx="15" formatCode="General">
                  <c:v>100</c:v>
                </c:pt>
                <c:pt idx="16">
                  <c:v>46</c:v>
                </c:pt>
                <c:pt idx="17">
                  <c:v>32</c:v>
                </c:pt>
                <c:pt idx="18">
                  <c:v>22</c:v>
                </c:pt>
                <c:pt idx="19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9E-4983-97A9-D0BA42DCA5E4}"/>
            </c:ext>
          </c:extLst>
        </c:ser>
        <c:ser>
          <c:idx val="3"/>
          <c:order val="3"/>
          <c:val>
            <c:numRef>
              <c:f>'Балапан кіші топ'!$E$44:$E$64</c:f>
              <c:numCache>
                <c:formatCode>General</c:formatCode>
                <c:ptCount val="21"/>
                <c:pt idx="0">
                  <c:v>8.75</c:v>
                </c:pt>
                <c:pt idx="1">
                  <c:v>10.25</c:v>
                </c:pt>
                <c:pt idx="2">
                  <c:v>6</c:v>
                </c:pt>
                <c:pt idx="3">
                  <c:v>25</c:v>
                </c:pt>
                <c:pt idx="4" formatCode="0">
                  <c:v>12.875</c:v>
                </c:pt>
                <c:pt idx="5" formatCode="0">
                  <c:v>7.1249999999999991</c:v>
                </c:pt>
                <c:pt idx="6" formatCode="0">
                  <c:v>5</c:v>
                </c:pt>
                <c:pt idx="7" formatCode="0">
                  <c:v>25</c:v>
                </c:pt>
                <c:pt idx="8">
                  <c:v>12.25</c:v>
                </c:pt>
                <c:pt idx="9">
                  <c:v>7.5</c:v>
                </c:pt>
                <c:pt idx="10">
                  <c:v>5.25</c:v>
                </c:pt>
                <c:pt idx="11">
                  <c:v>25</c:v>
                </c:pt>
                <c:pt idx="12">
                  <c:v>12.45</c:v>
                </c:pt>
                <c:pt idx="13">
                  <c:v>6.45</c:v>
                </c:pt>
                <c:pt idx="14">
                  <c:v>6.1</c:v>
                </c:pt>
                <c:pt idx="15">
                  <c:v>25</c:v>
                </c:pt>
                <c:pt idx="16">
                  <c:v>11.5</c:v>
                </c:pt>
                <c:pt idx="17">
                  <c:v>8</c:v>
                </c:pt>
                <c:pt idx="18">
                  <c:v>5.5</c:v>
                </c:pt>
                <c:pt idx="1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9E-4983-97A9-D0BA42DCA5E4}"/>
            </c:ext>
          </c:extLst>
        </c:ser>
        <c:dLbls/>
        <c:shape val="cylinder"/>
        <c:axId val="65666048"/>
        <c:axId val="65676032"/>
        <c:axId val="64846464"/>
      </c:bar3DChart>
      <c:catAx>
        <c:axId val="65666048"/>
        <c:scaling>
          <c:orientation val="minMax"/>
        </c:scaling>
        <c:axPos val="b"/>
        <c:tickLblPos val="nextTo"/>
        <c:crossAx val="65676032"/>
        <c:crosses val="autoZero"/>
        <c:auto val="1"/>
        <c:lblAlgn val="ctr"/>
        <c:lblOffset val="100"/>
      </c:catAx>
      <c:valAx>
        <c:axId val="65676032"/>
        <c:scaling>
          <c:orientation val="minMax"/>
        </c:scaling>
        <c:axPos val="l"/>
        <c:majorGridlines/>
        <c:numFmt formatCode="General" sourceLinked="1"/>
        <c:tickLblPos val="nextTo"/>
        <c:crossAx val="65666048"/>
        <c:crosses val="autoZero"/>
        <c:crossBetween val="between"/>
      </c:valAx>
      <c:serAx>
        <c:axId val="64846464"/>
        <c:scaling>
          <c:orientation val="minMax"/>
        </c:scaling>
        <c:axPos val="b"/>
        <c:tickLblPos val="nextTo"/>
        <c:crossAx val="65676032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ndard"/>
        <c:ser>
          <c:idx val="0"/>
          <c:order val="0"/>
          <c:val>
            <c:numRef>
              <c:f>'Балдырған кіші топ'!$B$43:$B$62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3B-48E8-A6EE-D5E3B0B878BC}"/>
            </c:ext>
          </c:extLst>
        </c:ser>
        <c:ser>
          <c:idx val="1"/>
          <c:order val="1"/>
          <c:val>
            <c:numRef>
              <c:f>'Балдырған кіші топ'!$C$43:$C$62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3B-48E8-A6EE-D5E3B0B878BC}"/>
            </c:ext>
          </c:extLst>
        </c:ser>
        <c:ser>
          <c:idx val="2"/>
          <c:order val="2"/>
          <c:val>
            <c:numRef>
              <c:f>'Балдырған кіші топ'!$D$43:$D$62</c:f>
              <c:numCache>
                <c:formatCode>0.0</c:formatCode>
                <c:ptCount val="20"/>
                <c:pt idx="0">
                  <c:v>32</c:v>
                </c:pt>
                <c:pt idx="1">
                  <c:v>43</c:v>
                </c:pt>
                <c:pt idx="2">
                  <c:v>25</c:v>
                </c:pt>
                <c:pt idx="3" formatCode="0">
                  <c:v>100</c:v>
                </c:pt>
                <c:pt idx="4">
                  <c:v>48</c:v>
                </c:pt>
                <c:pt idx="5">
                  <c:v>31</c:v>
                </c:pt>
                <c:pt idx="6">
                  <c:v>21</c:v>
                </c:pt>
                <c:pt idx="7" formatCode="0">
                  <c:v>100</c:v>
                </c:pt>
                <c:pt idx="8">
                  <c:v>45</c:v>
                </c:pt>
                <c:pt idx="9">
                  <c:v>33</c:v>
                </c:pt>
                <c:pt idx="10">
                  <c:v>22</c:v>
                </c:pt>
                <c:pt idx="11" formatCode="0">
                  <c:v>100</c:v>
                </c:pt>
                <c:pt idx="12">
                  <c:v>46.4</c:v>
                </c:pt>
                <c:pt idx="13">
                  <c:v>29</c:v>
                </c:pt>
                <c:pt idx="14">
                  <c:v>24.6</c:v>
                </c:pt>
                <c:pt idx="15" formatCode="General">
                  <c:v>100</c:v>
                </c:pt>
                <c:pt idx="16">
                  <c:v>42</c:v>
                </c:pt>
                <c:pt idx="17">
                  <c:v>36</c:v>
                </c:pt>
                <c:pt idx="18">
                  <c:v>22</c:v>
                </c:pt>
                <c:pt idx="19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3B-48E8-A6EE-D5E3B0B878BC}"/>
            </c:ext>
          </c:extLst>
        </c:ser>
        <c:ser>
          <c:idx val="3"/>
          <c:order val="3"/>
          <c:val>
            <c:numRef>
              <c:f>'Балдырған кіші топ'!$E$43:$E$62</c:f>
              <c:numCache>
                <c:formatCode>General</c:formatCode>
                <c:ptCount val="20"/>
                <c:pt idx="0">
                  <c:v>8</c:v>
                </c:pt>
                <c:pt idx="1">
                  <c:v>10.75</c:v>
                </c:pt>
                <c:pt idx="2">
                  <c:v>6.25</c:v>
                </c:pt>
                <c:pt idx="3">
                  <c:v>25</c:v>
                </c:pt>
                <c:pt idx="4" formatCode="0">
                  <c:v>12</c:v>
                </c:pt>
                <c:pt idx="5" formatCode="0">
                  <c:v>7.75</c:v>
                </c:pt>
                <c:pt idx="6" formatCode="0">
                  <c:v>5.25</c:v>
                </c:pt>
                <c:pt idx="7" formatCode="0">
                  <c:v>25</c:v>
                </c:pt>
                <c:pt idx="8">
                  <c:v>11.25</c:v>
                </c:pt>
                <c:pt idx="9">
                  <c:v>8.25</c:v>
                </c:pt>
                <c:pt idx="10">
                  <c:v>5.5</c:v>
                </c:pt>
                <c:pt idx="11">
                  <c:v>25</c:v>
                </c:pt>
                <c:pt idx="12">
                  <c:v>11.6</c:v>
                </c:pt>
                <c:pt idx="13">
                  <c:v>7.2499999999999991</c:v>
                </c:pt>
                <c:pt idx="14">
                  <c:v>6.15</c:v>
                </c:pt>
                <c:pt idx="15">
                  <c:v>25</c:v>
                </c:pt>
                <c:pt idx="16">
                  <c:v>10.5</c:v>
                </c:pt>
                <c:pt idx="17">
                  <c:v>9</c:v>
                </c:pt>
                <c:pt idx="18">
                  <c:v>5.5</c:v>
                </c:pt>
                <c:pt idx="1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3B-48E8-A6EE-D5E3B0B878BC}"/>
            </c:ext>
          </c:extLst>
        </c:ser>
        <c:dLbls/>
        <c:shape val="cylinder"/>
        <c:axId val="67065344"/>
        <c:axId val="67066880"/>
        <c:axId val="65672512"/>
      </c:bar3DChart>
      <c:catAx>
        <c:axId val="67065344"/>
        <c:scaling>
          <c:orientation val="minMax"/>
        </c:scaling>
        <c:axPos val="b"/>
        <c:tickLblPos val="nextTo"/>
        <c:crossAx val="67066880"/>
        <c:crosses val="autoZero"/>
        <c:auto val="1"/>
        <c:lblAlgn val="ctr"/>
        <c:lblOffset val="100"/>
      </c:catAx>
      <c:valAx>
        <c:axId val="67066880"/>
        <c:scaling>
          <c:orientation val="minMax"/>
        </c:scaling>
        <c:axPos val="l"/>
        <c:majorGridlines/>
        <c:numFmt formatCode="General" sourceLinked="1"/>
        <c:tickLblPos val="nextTo"/>
        <c:crossAx val="67065344"/>
        <c:crosses val="autoZero"/>
        <c:crossBetween val="between"/>
      </c:valAx>
      <c:serAx>
        <c:axId val="65672512"/>
        <c:scaling>
          <c:orientation val="minMax"/>
        </c:scaling>
        <c:axPos val="b"/>
        <c:tickLblPos val="nextTo"/>
        <c:crossAx val="67066880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"/>
  <c:chart>
    <c:view3D>
      <c:rAngAx val="1"/>
    </c:view3D>
    <c:plotArea>
      <c:layout/>
      <c:bar3DChart>
        <c:barDir val="col"/>
        <c:grouping val="standard"/>
        <c:ser>
          <c:idx val="0"/>
          <c:order val="0"/>
          <c:val>
            <c:numRef>
              <c:f>'Балауса ортаңғы топ'!$B$43:$B$62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31-4E94-9806-098036701483}"/>
            </c:ext>
          </c:extLst>
        </c:ser>
        <c:ser>
          <c:idx val="1"/>
          <c:order val="1"/>
          <c:val>
            <c:numRef>
              <c:f>'Балауса ортаңғы топ'!$C$43:$C$62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31-4E94-9806-098036701483}"/>
            </c:ext>
          </c:extLst>
        </c:ser>
        <c:ser>
          <c:idx val="2"/>
          <c:order val="2"/>
          <c:val>
            <c:numRef>
              <c:f>'Балауса ортаңғы топ'!$D$43:$D$62</c:f>
              <c:numCache>
                <c:formatCode>0.0</c:formatCode>
                <c:ptCount val="20"/>
                <c:pt idx="0">
                  <c:v>24</c:v>
                </c:pt>
                <c:pt idx="1">
                  <c:v>76</c:v>
                </c:pt>
                <c:pt idx="2">
                  <c:v>0</c:v>
                </c:pt>
                <c:pt idx="3" formatCode="0">
                  <c:v>100</c:v>
                </c:pt>
                <c:pt idx="4">
                  <c:v>27.466666666666665</c:v>
                </c:pt>
                <c:pt idx="5">
                  <c:v>72.533333333333331</c:v>
                </c:pt>
                <c:pt idx="6">
                  <c:v>0</c:v>
                </c:pt>
                <c:pt idx="7" formatCode="General">
                  <c:v>100</c:v>
                </c:pt>
                <c:pt idx="8">
                  <c:v>28</c:v>
                </c:pt>
                <c:pt idx="9">
                  <c:v>72</c:v>
                </c:pt>
                <c:pt idx="10">
                  <c:v>0</c:v>
                </c:pt>
                <c:pt idx="11" formatCode="General">
                  <c:v>100</c:v>
                </c:pt>
                <c:pt idx="12">
                  <c:v>28.16</c:v>
                </c:pt>
                <c:pt idx="13">
                  <c:v>71.84</c:v>
                </c:pt>
                <c:pt idx="14">
                  <c:v>0</c:v>
                </c:pt>
                <c:pt idx="15" formatCode="General">
                  <c:v>100</c:v>
                </c:pt>
                <c:pt idx="16">
                  <c:v>30.4</c:v>
                </c:pt>
                <c:pt idx="17">
                  <c:v>69.599999999999994</c:v>
                </c:pt>
                <c:pt idx="18">
                  <c:v>0</c:v>
                </c:pt>
                <c:pt idx="19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31-4E94-9806-098036701483}"/>
            </c:ext>
          </c:extLst>
        </c:ser>
        <c:ser>
          <c:idx val="3"/>
          <c:order val="3"/>
          <c:val>
            <c:numRef>
              <c:f>'Балауса ортаңғы топ'!$E$43:$E$62</c:f>
              <c:numCache>
                <c:formatCode>0</c:formatCode>
                <c:ptCount val="20"/>
                <c:pt idx="0">
                  <c:v>6</c:v>
                </c:pt>
                <c:pt idx="1">
                  <c:v>19</c:v>
                </c:pt>
                <c:pt idx="2">
                  <c:v>0</c:v>
                </c:pt>
                <c:pt idx="3">
                  <c:v>25</c:v>
                </c:pt>
                <c:pt idx="4" formatCode="General">
                  <c:v>6.8666666666666671</c:v>
                </c:pt>
                <c:pt idx="5" formatCode="General">
                  <c:v>18.133333333333333</c:v>
                </c:pt>
                <c:pt idx="6" formatCode="General">
                  <c:v>0</c:v>
                </c:pt>
                <c:pt idx="7" formatCode="General">
                  <c:v>25</c:v>
                </c:pt>
                <c:pt idx="8" formatCode="General">
                  <c:v>7.0000000000000009</c:v>
                </c:pt>
                <c:pt idx="9" formatCode="General">
                  <c:v>18</c:v>
                </c:pt>
                <c:pt idx="10" formatCode="General">
                  <c:v>0</c:v>
                </c:pt>
                <c:pt idx="11" formatCode="General">
                  <c:v>25</c:v>
                </c:pt>
                <c:pt idx="12" formatCode="General">
                  <c:v>7.04</c:v>
                </c:pt>
                <c:pt idx="13" formatCode="General">
                  <c:v>17.96</c:v>
                </c:pt>
                <c:pt idx="14" formatCode="General">
                  <c:v>0</c:v>
                </c:pt>
                <c:pt idx="15" formatCode="General">
                  <c:v>25</c:v>
                </c:pt>
                <c:pt idx="16" formatCode="General">
                  <c:v>7.6</c:v>
                </c:pt>
                <c:pt idx="17" formatCode="General">
                  <c:v>17.399999999999999</c:v>
                </c:pt>
                <c:pt idx="18" formatCode="General">
                  <c:v>0</c:v>
                </c:pt>
                <c:pt idx="19" formatCode="General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31-4E94-9806-098036701483}"/>
            </c:ext>
          </c:extLst>
        </c:ser>
        <c:dLbls/>
        <c:shape val="cylinder"/>
        <c:axId val="67126016"/>
        <c:axId val="67127552"/>
        <c:axId val="69138176"/>
      </c:bar3DChart>
      <c:catAx>
        <c:axId val="67126016"/>
        <c:scaling>
          <c:orientation val="minMax"/>
        </c:scaling>
        <c:axPos val="b"/>
        <c:tickLblPos val="nextTo"/>
        <c:crossAx val="67127552"/>
        <c:crosses val="autoZero"/>
        <c:auto val="1"/>
        <c:lblAlgn val="ctr"/>
        <c:lblOffset val="100"/>
      </c:catAx>
      <c:valAx>
        <c:axId val="67127552"/>
        <c:scaling>
          <c:orientation val="minMax"/>
        </c:scaling>
        <c:axPos val="l"/>
        <c:majorGridlines/>
        <c:numFmt formatCode="General" sourceLinked="1"/>
        <c:tickLblPos val="nextTo"/>
        <c:crossAx val="67126016"/>
        <c:crosses val="autoZero"/>
        <c:crossBetween val="between"/>
      </c:valAx>
      <c:serAx>
        <c:axId val="69138176"/>
        <c:scaling>
          <c:orientation val="minMax"/>
        </c:scaling>
        <c:axPos val="b"/>
        <c:tickLblPos val="nextTo"/>
        <c:crossAx val="67127552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val>
            <c:numRef>
              <c:f>'Айгөлек ересек топ'!$B$43:$B$63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F6-4D5C-8651-7EB19CDB9FE2}"/>
            </c:ext>
          </c:extLst>
        </c:ser>
        <c:ser>
          <c:idx val="1"/>
          <c:order val="1"/>
          <c:val>
            <c:numRef>
              <c:f>'Айгөлек ересек топ'!$C$43:$C$63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F6-4D5C-8651-7EB19CDB9FE2}"/>
            </c:ext>
          </c:extLst>
        </c:ser>
        <c:ser>
          <c:idx val="2"/>
          <c:order val="2"/>
          <c:val>
            <c:numRef>
              <c:f>'Айгөлек ересек топ'!$D$43:$D$63</c:f>
              <c:numCache>
                <c:formatCode>0.0</c:formatCode>
                <c:ptCount val="21"/>
                <c:pt idx="0">
                  <c:v>30</c:v>
                </c:pt>
                <c:pt idx="1">
                  <c:v>54</c:v>
                </c:pt>
                <c:pt idx="2">
                  <c:v>16</c:v>
                </c:pt>
                <c:pt idx="3" formatCode="General">
                  <c:v>100</c:v>
                </c:pt>
                <c:pt idx="4">
                  <c:v>28.666666666666668</c:v>
                </c:pt>
                <c:pt idx="5">
                  <c:v>50.222222222222221</c:v>
                </c:pt>
                <c:pt idx="6">
                  <c:v>21.111111111111111</c:v>
                </c:pt>
                <c:pt idx="7" formatCode="General">
                  <c:v>100</c:v>
                </c:pt>
                <c:pt idx="8">
                  <c:v>27.333333333333332</c:v>
                </c:pt>
                <c:pt idx="9">
                  <c:v>55.333333333333336</c:v>
                </c:pt>
                <c:pt idx="10">
                  <c:v>17.333333333333332</c:v>
                </c:pt>
                <c:pt idx="11" formatCode="0">
                  <c:v>100</c:v>
                </c:pt>
                <c:pt idx="12">
                  <c:v>30</c:v>
                </c:pt>
                <c:pt idx="13">
                  <c:v>53.866666666666667</c:v>
                </c:pt>
                <c:pt idx="14">
                  <c:v>16.133333333333333</c:v>
                </c:pt>
                <c:pt idx="15" formatCode="General">
                  <c:v>100</c:v>
                </c:pt>
                <c:pt idx="16">
                  <c:v>44</c:v>
                </c:pt>
                <c:pt idx="17">
                  <c:v>40.666666666666664</c:v>
                </c:pt>
                <c:pt idx="18">
                  <c:v>15.333333333333334</c:v>
                </c:pt>
                <c:pt idx="19" formatCode="0">
                  <c:v>99.999999999999986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F6-4D5C-8651-7EB19CDB9FE2}"/>
            </c:ext>
          </c:extLst>
        </c:ser>
        <c:ser>
          <c:idx val="3"/>
          <c:order val="3"/>
          <c:val>
            <c:numRef>
              <c:f>'Айгөлек ересек топ'!$E$43:$E$63</c:f>
              <c:numCache>
                <c:formatCode>General</c:formatCode>
                <c:ptCount val="21"/>
                <c:pt idx="0">
                  <c:v>7.5</c:v>
                </c:pt>
                <c:pt idx="1">
                  <c:v>13.5</c:v>
                </c:pt>
                <c:pt idx="2">
                  <c:v>4</c:v>
                </c:pt>
                <c:pt idx="3">
                  <c:v>25</c:v>
                </c:pt>
                <c:pt idx="4">
                  <c:v>7.166666666666667</c:v>
                </c:pt>
                <c:pt idx="5">
                  <c:v>12.555555555555555</c:v>
                </c:pt>
                <c:pt idx="6">
                  <c:v>5.2777777777777777</c:v>
                </c:pt>
                <c:pt idx="7">
                  <c:v>25</c:v>
                </c:pt>
                <c:pt idx="8" formatCode="0">
                  <c:v>6.833333333333333</c:v>
                </c:pt>
                <c:pt idx="9" formatCode="0">
                  <c:v>13.833333333333334</c:v>
                </c:pt>
                <c:pt idx="10" formatCode="0">
                  <c:v>4.333333333333333</c:v>
                </c:pt>
                <c:pt idx="11">
                  <c:v>25</c:v>
                </c:pt>
                <c:pt idx="12">
                  <c:v>7.5</c:v>
                </c:pt>
                <c:pt idx="13">
                  <c:v>13.466666666666665</c:v>
                </c:pt>
                <c:pt idx="14">
                  <c:v>4.0333333333333332</c:v>
                </c:pt>
                <c:pt idx="15">
                  <c:v>25</c:v>
                </c:pt>
                <c:pt idx="16">
                  <c:v>11</c:v>
                </c:pt>
                <c:pt idx="17">
                  <c:v>10.166666666666666</c:v>
                </c:pt>
                <c:pt idx="18">
                  <c:v>3.8333333333333339</c:v>
                </c:pt>
                <c:pt idx="19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F6-4D5C-8651-7EB19CDB9FE2}"/>
            </c:ext>
          </c:extLst>
        </c:ser>
        <c:dLbls/>
        <c:shape val="box"/>
        <c:axId val="71304704"/>
        <c:axId val="71306240"/>
        <c:axId val="0"/>
      </c:bar3DChart>
      <c:catAx>
        <c:axId val="71304704"/>
        <c:scaling>
          <c:orientation val="minMax"/>
        </c:scaling>
        <c:axPos val="b"/>
        <c:tickLblPos val="nextTo"/>
        <c:crossAx val="71306240"/>
        <c:crosses val="autoZero"/>
        <c:auto val="1"/>
        <c:lblAlgn val="ctr"/>
        <c:lblOffset val="100"/>
      </c:catAx>
      <c:valAx>
        <c:axId val="71306240"/>
        <c:scaling>
          <c:orientation val="minMax"/>
        </c:scaling>
        <c:axPos val="l"/>
        <c:majorGridlines/>
        <c:numFmt formatCode="General" sourceLinked="1"/>
        <c:tickLblPos val="nextTo"/>
        <c:crossAx val="713047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298784</xdr:colOff>
      <xdr:row>46</xdr:row>
      <xdr:rowOff>75698</xdr:rowOff>
    </xdr:from>
    <xdr:to>
      <xdr:col>14</xdr:col>
      <xdr:colOff>603584</xdr:colOff>
      <xdr:row>60</xdr:row>
      <xdr:rowOff>151898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65</xdr:row>
      <xdr:rowOff>50131</xdr:rowOff>
    </xdr:from>
    <xdr:to>
      <xdr:col>13</xdr:col>
      <xdr:colOff>297256</xdr:colOff>
      <xdr:row>74</xdr:row>
      <xdr:rowOff>96317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CB54154A-D8BE-8D71-3FB0-FC9EFA557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4579" y="13766131"/>
          <a:ext cx="4578493" cy="1670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358139</xdr:colOff>
      <xdr:row>44</xdr:row>
      <xdr:rowOff>47625</xdr:rowOff>
    </xdr:from>
    <xdr:to>
      <xdr:col>14</xdr:col>
      <xdr:colOff>400050</xdr:colOff>
      <xdr:row>56</xdr:row>
      <xdr:rowOff>175260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502920</xdr:colOff>
      <xdr:row>61</xdr:row>
      <xdr:rowOff>55075</xdr:rowOff>
    </xdr:from>
    <xdr:to>
      <xdr:col>11</xdr:col>
      <xdr:colOff>562753</xdr:colOff>
      <xdr:row>68</xdr:row>
      <xdr:rowOff>131209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FDC4474-99A7-6CB5-EED1-4914D91F0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5203635"/>
          <a:ext cx="3717433" cy="1356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40</xdr:row>
      <xdr:rowOff>0</xdr:rowOff>
    </xdr:from>
    <xdr:to>
      <xdr:col>15</xdr:col>
      <xdr:colOff>276225</xdr:colOff>
      <xdr:row>54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502920</xdr:colOff>
      <xdr:row>63</xdr:row>
      <xdr:rowOff>21196</xdr:rowOff>
    </xdr:from>
    <xdr:to>
      <xdr:col>10</xdr:col>
      <xdr:colOff>509413</xdr:colOff>
      <xdr:row>70</xdr:row>
      <xdr:rowOff>77869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301EB92-B248-DCE0-8F79-77DCB4781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5380" y="14133436"/>
          <a:ext cx="3664093" cy="1336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379095</xdr:colOff>
      <xdr:row>45</xdr:row>
      <xdr:rowOff>55245</xdr:rowOff>
    </xdr:from>
    <xdr:to>
      <xdr:col>14</xdr:col>
      <xdr:colOff>74295</xdr:colOff>
      <xdr:row>59</xdr:row>
      <xdr:rowOff>131445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10805</xdr:colOff>
      <xdr:row>61</xdr:row>
      <xdr:rowOff>152401</xdr:rowOff>
    </xdr:from>
    <xdr:to>
      <xdr:col>12</xdr:col>
      <xdr:colOff>154361</xdr:colOff>
      <xdr:row>69</xdr:row>
      <xdr:rowOff>76201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C6A7C7DB-6216-970A-7326-B5516820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0985" y="13876021"/>
          <a:ext cx="3801156" cy="138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zoomScale="76" zoomScaleNormal="76" workbookViewId="0">
      <selection activeCell="O76" sqref="O76"/>
    </sheetView>
  </sheetViews>
  <sheetFormatPr defaultRowHeight="15"/>
  <cols>
    <col min="2" max="2" width="36.28515625" customWidth="1"/>
  </cols>
  <sheetData>
    <row r="1" spans="1:254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5" t="s">
        <v>916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6" t="s">
        <v>0</v>
      </c>
      <c r="B5" s="46" t="s">
        <v>1</v>
      </c>
      <c r="C5" s="47" t="s">
        <v>20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55" t="s">
        <v>2</v>
      </c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6" t="s">
        <v>35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 t="s">
        <v>44</v>
      </c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9" t="s">
        <v>50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</row>
    <row r="6" spans="1:254" ht="15.75" customHeight="1">
      <c r="A6" s="46"/>
      <c r="B6" s="46"/>
      <c r="C6" s="48" t="s">
        <v>21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 t="s">
        <v>19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 t="s">
        <v>3</v>
      </c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7" t="s">
        <v>36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48" t="s">
        <v>61</v>
      </c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 t="s">
        <v>45</v>
      </c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58" t="s">
        <v>76</v>
      </c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 t="s">
        <v>88</v>
      </c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 t="s">
        <v>46</v>
      </c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0" t="s">
        <v>51</v>
      </c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</row>
    <row r="7" spans="1:254" ht="0.75" customHeight="1">
      <c r="A7" s="46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6"/>
      <c r="B8" s="46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6"/>
      <c r="B9" s="46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6"/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6"/>
      <c r="B11" s="46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6"/>
      <c r="B12" s="46"/>
      <c r="C12" s="48" t="s">
        <v>57</v>
      </c>
      <c r="D12" s="48" t="s">
        <v>5</v>
      </c>
      <c r="E12" s="48" t="s">
        <v>6</v>
      </c>
      <c r="F12" s="48" t="s">
        <v>58</v>
      </c>
      <c r="G12" s="48" t="s">
        <v>7</v>
      </c>
      <c r="H12" s="48" t="s">
        <v>8</v>
      </c>
      <c r="I12" s="48" t="s">
        <v>59</v>
      </c>
      <c r="J12" s="48" t="s">
        <v>9</v>
      </c>
      <c r="K12" s="48" t="s">
        <v>10</v>
      </c>
      <c r="L12" s="48" t="s">
        <v>60</v>
      </c>
      <c r="M12" s="48" t="s">
        <v>9</v>
      </c>
      <c r="N12" s="48" t="s">
        <v>10</v>
      </c>
      <c r="O12" s="48" t="s">
        <v>74</v>
      </c>
      <c r="P12" s="48"/>
      <c r="Q12" s="48"/>
      <c r="R12" s="48" t="s">
        <v>5</v>
      </c>
      <c r="S12" s="48"/>
      <c r="T12" s="48"/>
      <c r="U12" s="48" t="s">
        <v>75</v>
      </c>
      <c r="V12" s="48"/>
      <c r="W12" s="48"/>
      <c r="X12" s="48" t="s">
        <v>12</v>
      </c>
      <c r="Y12" s="48"/>
      <c r="Z12" s="48"/>
      <c r="AA12" s="48" t="s">
        <v>7</v>
      </c>
      <c r="AB12" s="48"/>
      <c r="AC12" s="48"/>
      <c r="AD12" s="48" t="s">
        <v>8</v>
      </c>
      <c r="AE12" s="48"/>
      <c r="AF12" s="48"/>
      <c r="AG12" s="50" t="s">
        <v>13</v>
      </c>
      <c r="AH12" s="50"/>
      <c r="AI12" s="50"/>
      <c r="AJ12" s="48" t="s">
        <v>9</v>
      </c>
      <c r="AK12" s="48"/>
      <c r="AL12" s="48"/>
      <c r="AM12" s="50" t="s">
        <v>70</v>
      </c>
      <c r="AN12" s="50"/>
      <c r="AO12" s="50"/>
      <c r="AP12" s="50" t="s">
        <v>71</v>
      </c>
      <c r="AQ12" s="50"/>
      <c r="AR12" s="50"/>
      <c r="AS12" s="50" t="s">
        <v>72</v>
      </c>
      <c r="AT12" s="50"/>
      <c r="AU12" s="50"/>
      <c r="AV12" s="50" t="s">
        <v>73</v>
      </c>
      <c r="AW12" s="50"/>
      <c r="AX12" s="50"/>
      <c r="AY12" s="50" t="s">
        <v>62</v>
      </c>
      <c r="AZ12" s="50"/>
      <c r="BA12" s="50"/>
      <c r="BB12" s="50" t="s">
        <v>63</v>
      </c>
      <c r="BC12" s="50"/>
      <c r="BD12" s="50"/>
      <c r="BE12" s="50" t="s">
        <v>64</v>
      </c>
      <c r="BF12" s="50"/>
      <c r="BG12" s="50"/>
      <c r="BH12" s="50" t="s">
        <v>65</v>
      </c>
      <c r="BI12" s="50"/>
      <c r="BJ12" s="50"/>
      <c r="BK12" s="50" t="s">
        <v>66</v>
      </c>
      <c r="BL12" s="50"/>
      <c r="BM12" s="50"/>
      <c r="BN12" s="50" t="s">
        <v>67</v>
      </c>
      <c r="BO12" s="50"/>
      <c r="BP12" s="50"/>
      <c r="BQ12" s="50" t="s">
        <v>68</v>
      </c>
      <c r="BR12" s="50"/>
      <c r="BS12" s="50"/>
      <c r="BT12" s="50" t="s">
        <v>69</v>
      </c>
      <c r="BU12" s="50"/>
      <c r="BV12" s="50"/>
      <c r="BW12" s="50" t="s">
        <v>81</v>
      </c>
      <c r="BX12" s="50"/>
      <c r="BY12" s="50"/>
      <c r="BZ12" s="50" t="s">
        <v>82</v>
      </c>
      <c r="CA12" s="50"/>
      <c r="CB12" s="50"/>
      <c r="CC12" s="50" t="s">
        <v>83</v>
      </c>
      <c r="CD12" s="50"/>
      <c r="CE12" s="50"/>
      <c r="CF12" s="50" t="s">
        <v>84</v>
      </c>
      <c r="CG12" s="50"/>
      <c r="CH12" s="50"/>
      <c r="CI12" s="50" t="s">
        <v>85</v>
      </c>
      <c r="CJ12" s="50"/>
      <c r="CK12" s="50"/>
      <c r="CL12" s="50" t="s">
        <v>86</v>
      </c>
      <c r="CM12" s="50"/>
      <c r="CN12" s="50"/>
      <c r="CO12" s="50" t="s">
        <v>87</v>
      </c>
      <c r="CP12" s="50"/>
      <c r="CQ12" s="50"/>
      <c r="CR12" s="50" t="s">
        <v>77</v>
      </c>
      <c r="CS12" s="50"/>
      <c r="CT12" s="50"/>
      <c r="CU12" s="50" t="s">
        <v>78</v>
      </c>
      <c r="CV12" s="50"/>
      <c r="CW12" s="50"/>
      <c r="CX12" s="50" t="s">
        <v>79</v>
      </c>
      <c r="CY12" s="50"/>
      <c r="CZ12" s="50"/>
      <c r="DA12" s="50" t="s">
        <v>80</v>
      </c>
      <c r="DB12" s="50"/>
      <c r="DC12" s="50"/>
      <c r="DD12" s="50" t="s">
        <v>89</v>
      </c>
      <c r="DE12" s="50"/>
      <c r="DF12" s="50"/>
      <c r="DG12" s="50" t="s">
        <v>90</v>
      </c>
      <c r="DH12" s="50"/>
      <c r="DI12" s="50"/>
      <c r="DJ12" s="50" t="s">
        <v>91</v>
      </c>
      <c r="DK12" s="50"/>
      <c r="DL12" s="50"/>
      <c r="DM12" s="50" t="s">
        <v>92</v>
      </c>
      <c r="DN12" s="50"/>
      <c r="DO12" s="50"/>
      <c r="DP12" s="50" t="s">
        <v>93</v>
      </c>
      <c r="DQ12" s="50"/>
      <c r="DR12" s="50"/>
    </row>
    <row r="13" spans="1:254" ht="59.25" customHeight="1">
      <c r="A13" s="46"/>
      <c r="B13" s="46"/>
      <c r="C13" s="49" t="s">
        <v>542</v>
      </c>
      <c r="D13" s="49"/>
      <c r="E13" s="49"/>
      <c r="F13" s="49" t="s">
        <v>546</v>
      </c>
      <c r="G13" s="49"/>
      <c r="H13" s="49"/>
      <c r="I13" s="49" t="s">
        <v>547</v>
      </c>
      <c r="J13" s="49"/>
      <c r="K13" s="49"/>
      <c r="L13" s="49" t="s">
        <v>548</v>
      </c>
      <c r="M13" s="49"/>
      <c r="N13" s="49"/>
      <c r="O13" s="49" t="s">
        <v>104</v>
      </c>
      <c r="P13" s="49"/>
      <c r="Q13" s="49"/>
      <c r="R13" s="49" t="s">
        <v>106</v>
      </c>
      <c r="S13" s="49"/>
      <c r="T13" s="49"/>
      <c r="U13" s="49" t="s">
        <v>550</v>
      </c>
      <c r="V13" s="49"/>
      <c r="W13" s="49"/>
      <c r="X13" s="49" t="s">
        <v>551</v>
      </c>
      <c r="Y13" s="49"/>
      <c r="Z13" s="49"/>
      <c r="AA13" s="49" t="s">
        <v>552</v>
      </c>
      <c r="AB13" s="49"/>
      <c r="AC13" s="49"/>
      <c r="AD13" s="49" t="s">
        <v>554</v>
      </c>
      <c r="AE13" s="49"/>
      <c r="AF13" s="49"/>
      <c r="AG13" s="49" t="s">
        <v>556</v>
      </c>
      <c r="AH13" s="49"/>
      <c r="AI13" s="49"/>
      <c r="AJ13" s="49" t="s">
        <v>806</v>
      </c>
      <c r="AK13" s="49"/>
      <c r="AL13" s="49"/>
      <c r="AM13" s="49" t="s">
        <v>561</v>
      </c>
      <c r="AN13" s="49"/>
      <c r="AO13" s="49"/>
      <c r="AP13" s="49" t="s">
        <v>562</v>
      </c>
      <c r="AQ13" s="49"/>
      <c r="AR13" s="49"/>
      <c r="AS13" s="49" t="s">
        <v>563</v>
      </c>
      <c r="AT13" s="49"/>
      <c r="AU13" s="49"/>
      <c r="AV13" s="49" t="s">
        <v>564</v>
      </c>
      <c r="AW13" s="49"/>
      <c r="AX13" s="49"/>
      <c r="AY13" s="49" t="s">
        <v>566</v>
      </c>
      <c r="AZ13" s="49"/>
      <c r="BA13" s="49"/>
      <c r="BB13" s="49" t="s">
        <v>567</v>
      </c>
      <c r="BC13" s="49"/>
      <c r="BD13" s="49"/>
      <c r="BE13" s="49" t="s">
        <v>568</v>
      </c>
      <c r="BF13" s="49"/>
      <c r="BG13" s="49"/>
      <c r="BH13" s="49" t="s">
        <v>569</v>
      </c>
      <c r="BI13" s="49"/>
      <c r="BJ13" s="49"/>
      <c r="BK13" s="49" t="s">
        <v>570</v>
      </c>
      <c r="BL13" s="49"/>
      <c r="BM13" s="49"/>
      <c r="BN13" s="49" t="s">
        <v>572</v>
      </c>
      <c r="BO13" s="49"/>
      <c r="BP13" s="49"/>
      <c r="BQ13" s="49" t="s">
        <v>573</v>
      </c>
      <c r="BR13" s="49"/>
      <c r="BS13" s="49"/>
      <c r="BT13" s="49" t="s">
        <v>575</v>
      </c>
      <c r="BU13" s="49"/>
      <c r="BV13" s="49"/>
      <c r="BW13" s="49" t="s">
        <v>577</v>
      </c>
      <c r="BX13" s="49"/>
      <c r="BY13" s="49"/>
      <c r="BZ13" s="49" t="s">
        <v>578</v>
      </c>
      <c r="CA13" s="49"/>
      <c r="CB13" s="49"/>
      <c r="CC13" s="49" t="s">
        <v>582</v>
      </c>
      <c r="CD13" s="49"/>
      <c r="CE13" s="49"/>
      <c r="CF13" s="49" t="s">
        <v>585</v>
      </c>
      <c r="CG13" s="49"/>
      <c r="CH13" s="49"/>
      <c r="CI13" s="49" t="s">
        <v>586</v>
      </c>
      <c r="CJ13" s="49"/>
      <c r="CK13" s="49"/>
      <c r="CL13" s="49" t="s">
        <v>587</v>
      </c>
      <c r="CM13" s="49"/>
      <c r="CN13" s="49"/>
      <c r="CO13" s="49" t="s">
        <v>588</v>
      </c>
      <c r="CP13" s="49"/>
      <c r="CQ13" s="49"/>
      <c r="CR13" s="49" t="s">
        <v>590</v>
      </c>
      <c r="CS13" s="49"/>
      <c r="CT13" s="49"/>
      <c r="CU13" s="49" t="s">
        <v>591</v>
      </c>
      <c r="CV13" s="49"/>
      <c r="CW13" s="49"/>
      <c r="CX13" s="49" t="s">
        <v>592</v>
      </c>
      <c r="CY13" s="49"/>
      <c r="CZ13" s="49"/>
      <c r="DA13" s="49" t="s">
        <v>593</v>
      </c>
      <c r="DB13" s="49"/>
      <c r="DC13" s="49"/>
      <c r="DD13" s="49" t="s">
        <v>594</v>
      </c>
      <c r="DE13" s="49"/>
      <c r="DF13" s="49"/>
      <c r="DG13" s="49" t="s">
        <v>595</v>
      </c>
      <c r="DH13" s="49"/>
      <c r="DI13" s="49"/>
      <c r="DJ13" s="49" t="s">
        <v>597</v>
      </c>
      <c r="DK13" s="49"/>
      <c r="DL13" s="49"/>
      <c r="DM13" s="49" t="s">
        <v>598</v>
      </c>
      <c r="DN13" s="49"/>
      <c r="DO13" s="49"/>
      <c r="DP13" s="49" t="s">
        <v>599</v>
      </c>
      <c r="DQ13" s="49"/>
      <c r="DR13" s="49"/>
    </row>
    <row r="14" spans="1:254" ht="120">
      <c r="A14" s="46"/>
      <c r="B14" s="46"/>
      <c r="C14" s="16" t="s">
        <v>543</v>
      </c>
      <c r="D14" s="16" t="s">
        <v>544</v>
      </c>
      <c r="E14" s="16" t="s">
        <v>545</v>
      </c>
      <c r="F14" s="16" t="s">
        <v>18</v>
      </c>
      <c r="G14" s="16" t="s">
        <v>42</v>
      </c>
      <c r="H14" s="16" t="s">
        <v>94</v>
      </c>
      <c r="I14" s="16" t="s">
        <v>97</v>
      </c>
      <c r="J14" s="16" t="s">
        <v>98</v>
      </c>
      <c r="K14" s="16" t="s">
        <v>99</v>
      </c>
      <c r="L14" s="16" t="s">
        <v>101</v>
      </c>
      <c r="M14" s="16" t="s">
        <v>102</v>
      </c>
      <c r="N14" s="16" t="s">
        <v>103</v>
      </c>
      <c r="O14" s="16" t="s">
        <v>105</v>
      </c>
      <c r="P14" s="16" t="s">
        <v>29</v>
      </c>
      <c r="Q14" s="16" t="s">
        <v>30</v>
      </c>
      <c r="R14" s="16" t="s">
        <v>31</v>
      </c>
      <c r="S14" s="16" t="s">
        <v>27</v>
      </c>
      <c r="T14" s="16" t="s">
        <v>549</v>
      </c>
      <c r="U14" s="16" t="s">
        <v>108</v>
      </c>
      <c r="V14" s="16" t="s">
        <v>27</v>
      </c>
      <c r="W14" s="16" t="s">
        <v>33</v>
      </c>
      <c r="X14" s="16" t="s">
        <v>25</v>
      </c>
      <c r="Y14" s="16" t="s">
        <v>114</v>
      </c>
      <c r="Z14" s="16" t="s">
        <v>115</v>
      </c>
      <c r="AA14" s="16" t="s">
        <v>49</v>
      </c>
      <c r="AB14" s="16" t="s">
        <v>553</v>
      </c>
      <c r="AC14" s="16" t="s">
        <v>549</v>
      </c>
      <c r="AD14" s="16" t="s">
        <v>119</v>
      </c>
      <c r="AE14" s="16" t="s">
        <v>327</v>
      </c>
      <c r="AF14" s="16" t="s">
        <v>555</v>
      </c>
      <c r="AG14" s="16" t="s">
        <v>557</v>
      </c>
      <c r="AH14" s="16" t="s">
        <v>558</v>
      </c>
      <c r="AI14" s="16" t="s">
        <v>559</v>
      </c>
      <c r="AJ14" s="16" t="s">
        <v>117</v>
      </c>
      <c r="AK14" s="16" t="s">
        <v>560</v>
      </c>
      <c r="AL14" s="16" t="s">
        <v>23</v>
      </c>
      <c r="AM14" s="16" t="s">
        <v>116</v>
      </c>
      <c r="AN14" s="16" t="s">
        <v>42</v>
      </c>
      <c r="AO14" s="16" t="s">
        <v>120</v>
      </c>
      <c r="AP14" s="16" t="s">
        <v>124</v>
      </c>
      <c r="AQ14" s="16" t="s">
        <v>125</v>
      </c>
      <c r="AR14" s="16" t="s">
        <v>41</v>
      </c>
      <c r="AS14" s="16" t="s">
        <v>121</v>
      </c>
      <c r="AT14" s="16" t="s">
        <v>122</v>
      </c>
      <c r="AU14" s="16" t="s">
        <v>123</v>
      </c>
      <c r="AV14" s="16" t="s">
        <v>127</v>
      </c>
      <c r="AW14" s="16" t="s">
        <v>565</v>
      </c>
      <c r="AX14" s="16" t="s">
        <v>128</v>
      </c>
      <c r="AY14" s="16" t="s">
        <v>129</v>
      </c>
      <c r="AZ14" s="16" t="s">
        <v>130</v>
      </c>
      <c r="BA14" s="16" t="s">
        <v>131</v>
      </c>
      <c r="BB14" s="16" t="s">
        <v>132</v>
      </c>
      <c r="BC14" s="16" t="s">
        <v>27</v>
      </c>
      <c r="BD14" s="16" t="s">
        <v>133</v>
      </c>
      <c r="BE14" s="16" t="s">
        <v>134</v>
      </c>
      <c r="BF14" s="16" t="s">
        <v>540</v>
      </c>
      <c r="BG14" s="16" t="s">
        <v>135</v>
      </c>
      <c r="BH14" s="16" t="s">
        <v>14</v>
      </c>
      <c r="BI14" s="16" t="s">
        <v>137</v>
      </c>
      <c r="BJ14" s="16" t="s">
        <v>52</v>
      </c>
      <c r="BK14" s="16" t="s">
        <v>138</v>
      </c>
      <c r="BL14" s="16" t="s">
        <v>571</v>
      </c>
      <c r="BM14" s="16" t="s">
        <v>139</v>
      </c>
      <c r="BN14" s="16" t="s">
        <v>38</v>
      </c>
      <c r="BO14" s="16" t="s">
        <v>15</v>
      </c>
      <c r="BP14" s="16" t="s">
        <v>16</v>
      </c>
      <c r="BQ14" s="16" t="s">
        <v>574</v>
      </c>
      <c r="BR14" s="16" t="s">
        <v>540</v>
      </c>
      <c r="BS14" s="16" t="s">
        <v>120</v>
      </c>
      <c r="BT14" s="16" t="s">
        <v>576</v>
      </c>
      <c r="BU14" s="16" t="s">
        <v>140</v>
      </c>
      <c r="BV14" s="16" t="s">
        <v>141</v>
      </c>
      <c r="BW14" s="16" t="s">
        <v>53</v>
      </c>
      <c r="BX14" s="16" t="s">
        <v>136</v>
      </c>
      <c r="BY14" s="16" t="s">
        <v>111</v>
      </c>
      <c r="BZ14" s="16" t="s">
        <v>579</v>
      </c>
      <c r="CA14" s="16" t="s">
        <v>580</v>
      </c>
      <c r="CB14" s="16" t="s">
        <v>581</v>
      </c>
      <c r="CC14" s="16" t="s">
        <v>583</v>
      </c>
      <c r="CD14" s="16" t="s">
        <v>584</v>
      </c>
      <c r="CE14" s="16" t="s">
        <v>142</v>
      </c>
      <c r="CF14" s="16" t="s">
        <v>143</v>
      </c>
      <c r="CG14" s="16" t="s">
        <v>144</v>
      </c>
      <c r="CH14" s="16" t="s">
        <v>37</v>
      </c>
      <c r="CI14" s="16" t="s">
        <v>147</v>
      </c>
      <c r="CJ14" s="16" t="s">
        <v>148</v>
      </c>
      <c r="CK14" s="16" t="s">
        <v>48</v>
      </c>
      <c r="CL14" s="16" t="s">
        <v>149</v>
      </c>
      <c r="CM14" s="16" t="s">
        <v>150</v>
      </c>
      <c r="CN14" s="16" t="s">
        <v>151</v>
      </c>
      <c r="CO14" s="16" t="s">
        <v>152</v>
      </c>
      <c r="CP14" s="16" t="s">
        <v>153</v>
      </c>
      <c r="CQ14" s="16" t="s">
        <v>589</v>
      </c>
      <c r="CR14" s="16" t="s">
        <v>154</v>
      </c>
      <c r="CS14" s="16" t="s">
        <v>155</v>
      </c>
      <c r="CT14" s="16" t="s">
        <v>156</v>
      </c>
      <c r="CU14" s="16" t="s">
        <v>159</v>
      </c>
      <c r="CV14" s="16" t="s">
        <v>160</v>
      </c>
      <c r="CW14" s="16" t="s">
        <v>161</v>
      </c>
      <c r="CX14" s="16" t="s">
        <v>163</v>
      </c>
      <c r="CY14" s="16" t="s">
        <v>164</v>
      </c>
      <c r="CZ14" s="16" t="s">
        <v>165</v>
      </c>
      <c r="DA14" s="16" t="s">
        <v>166</v>
      </c>
      <c r="DB14" s="16" t="s">
        <v>22</v>
      </c>
      <c r="DC14" s="16" t="s">
        <v>167</v>
      </c>
      <c r="DD14" s="16" t="s">
        <v>162</v>
      </c>
      <c r="DE14" s="16" t="s">
        <v>126</v>
      </c>
      <c r="DF14" s="16" t="s">
        <v>43</v>
      </c>
      <c r="DG14" s="16" t="s">
        <v>596</v>
      </c>
      <c r="DH14" s="16" t="s">
        <v>807</v>
      </c>
      <c r="DI14" s="16" t="s">
        <v>808</v>
      </c>
      <c r="DJ14" s="16" t="s">
        <v>168</v>
      </c>
      <c r="DK14" s="16" t="s">
        <v>169</v>
      </c>
      <c r="DL14" s="16" t="s">
        <v>170</v>
      </c>
      <c r="DM14" s="16" t="s">
        <v>171</v>
      </c>
      <c r="DN14" s="16" t="s">
        <v>172</v>
      </c>
      <c r="DO14" s="16" t="s">
        <v>173</v>
      </c>
      <c r="DP14" s="16" t="s">
        <v>176</v>
      </c>
      <c r="DQ14" s="16" t="s">
        <v>177</v>
      </c>
      <c r="DR14" s="16" t="s">
        <v>54</v>
      </c>
    </row>
    <row r="15" spans="1:254" ht="15.75">
      <c r="A15" s="2">
        <v>1</v>
      </c>
      <c r="B15" s="1" t="s">
        <v>842</v>
      </c>
      <c r="C15" s="30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1"/>
      <c r="M15" s="11">
        <v>1</v>
      </c>
      <c r="N15" s="11"/>
      <c r="O15" s="11"/>
      <c r="P15" s="11">
        <v>1</v>
      </c>
      <c r="Q15" s="11"/>
      <c r="R15" s="11"/>
      <c r="S15" s="11">
        <v>1</v>
      </c>
      <c r="T15" s="24"/>
      <c r="U15" s="24"/>
      <c r="V15" s="24">
        <v>1</v>
      </c>
      <c r="W15" s="11"/>
      <c r="X15" s="11"/>
      <c r="Y15" s="11">
        <v>1</v>
      </c>
      <c r="Z15" s="11"/>
      <c r="AA15" s="11">
        <v>1</v>
      </c>
      <c r="AB15" s="11"/>
      <c r="AC15" s="11"/>
      <c r="AD15" s="11"/>
      <c r="AE15" s="11">
        <v>1</v>
      </c>
      <c r="AF15" s="1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24"/>
      <c r="AW15" s="24"/>
      <c r="AX15" s="24">
        <v>1</v>
      </c>
      <c r="AY15" s="4"/>
      <c r="AZ15" s="24">
        <v>1</v>
      </c>
      <c r="BA15" s="24"/>
      <c r="BB15" s="24"/>
      <c r="BC15" s="24">
        <v>1</v>
      </c>
      <c r="BD15" s="24"/>
      <c r="BE15" s="24"/>
      <c r="BF15" s="24">
        <v>1</v>
      </c>
      <c r="BG15" s="24"/>
      <c r="BH15" s="24"/>
      <c r="BI15" s="24"/>
      <c r="BJ15" s="24">
        <v>1</v>
      </c>
      <c r="BK15" s="24"/>
      <c r="BL15" s="24"/>
      <c r="BM15" s="24">
        <v>1</v>
      </c>
      <c r="BN15" s="24"/>
      <c r="BO15" s="24">
        <v>1</v>
      </c>
      <c r="BP15" s="24"/>
      <c r="BQ15" s="24"/>
      <c r="BR15" s="24">
        <v>1</v>
      </c>
      <c r="BS15" s="24"/>
      <c r="BT15" s="24"/>
      <c r="BU15" s="24">
        <v>1</v>
      </c>
      <c r="BV15" s="24"/>
      <c r="BW15" s="24"/>
      <c r="BX15" s="24">
        <v>1</v>
      </c>
      <c r="BY15" s="24"/>
      <c r="BZ15" s="24"/>
      <c r="CA15" s="24"/>
      <c r="CB15" s="24">
        <v>1</v>
      </c>
      <c r="CC15" s="24"/>
      <c r="CD15" s="24">
        <v>1</v>
      </c>
      <c r="CE15" s="24"/>
      <c r="CF15" s="24"/>
      <c r="CG15" s="24">
        <v>1</v>
      </c>
      <c r="CH15" s="24"/>
      <c r="CI15" s="24"/>
      <c r="CJ15" s="24">
        <v>1</v>
      </c>
      <c r="CK15" s="24"/>
      <c r="CL15" s="24"/>
      <c r="CM15" s="24"/>
      <c r="CN15" s="24">
        <v>1</v>
      </c>
      <c r="CO15" s="24"/>
      <c r="CP15" s="24"/>
      <c r="CQ15" s="24">
        <v>1</v>
      </c>
      <c r="CR15" s="24"/>
      <c r="CS15" s="24">
        <v>1</v>
      </c>
      <c r="CT15" s="24"/>
      <c r="CU15" s="24"/>
      <c r="CV15" s="24"/>
      <c r="CW15" s="24">
        <v>1</v>
      </c>
      <c r="CX15" s="24"/>
      <c r="CY15" s="24">
        <v>1</v>
      </c>
      <c r="CZ15" s="24"/>
      <c r="DA15" s="24"/>
      <c r="DB15" s="24">
        <v>1</v>
      </c>
      <c r="DC15" s="24"/>
      <c r="DD15" s="24"/>
      <c r="DE15" s="24">
        <v>1</v>
      </c>
      <c r="DF15" s="2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75">
      <c r="A16" s="2">
        <v>2</v>
      </c>
      <c r="B16" s="1" t="s">
        <v>843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75">
      <c r="A17" s="2">
        <v>3</v>
      </c>
      <c r="B17" s="1" t="s">
        <v>844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75">
      <c r="A18" s="2">
        <v>4</v>
      </c>
      <c r="B18" s="1" t="s">
        <v>845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/>
      <c r="N18" s="1">
        <v>1</v>
      </c>
      <c r="O18" s="1"/>
      <c r="P18" s="1"/>
      <c r="Q18" s="1">
        <v>1</v>
      </c>
      <c r="R18" s="1"/>
      <c r="S18" s="1">
        <v>1</v>
      </c>
      <c r="T18" s="4"/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75">
      <c r="A19" s="2">
        <v>5</v>
      </c>
      <c r="B19" s="1" t="s">
        <v>846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/>
      <c r="R19" s="1">
        <v>1</v>
      </c>
      <c r="S19" s="1"/>
      <c r="T19" s="4"/>
      <c r="U19" s="4"/>
      <c r="V19" s="4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75">
      <c r="A20" s="2">
        <v>6</v>
      </c>
      <c r="B20" s="1" t="s">
        <v>847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>
        <v>1</v>
      </c>
      <c r="P20" s="1"/>
      <c r="Q20" s="1">
        <v>1</v>
      </c>
      <c r="R20" s="1"/>
      <c r="S20" s="1">
        <v>1</v>
      </c>
      <c r="T20" s="4"/>
      <c r="U20" s="4">
        <v>1</v>
      </c>
      <c r="V20" s="4"/>
      <c r="W20" s="1"/>
      <c r="X20" s="1"/>
      <c r="Y20" s="1">
        <v>1</v>
      </c>
      <c r="Z20" s="1"/>
      <c r="AA20" s="1"/>
      <c r="AB20" s="1"/>
      <c r="AC20" s="1">
        <v>1</v>
      </c>
      <c r="AD20" s="1"/>
      <c r="AE20" s="1"/>
      <c r="AF20" s="1">
        <v>1</v>
      </c>
      <c r="AG20" s="4"/>
      <c r="AH20" s="4">
        <v>1</v>
      </c>
      <c r="AI20" s="4"/>
      <c r="AJ20" s="4"/>
      <c r="AK20" s="4"/>
      <c r="AL20" s="4">
        <v>1</v>
      </c>
      <c r="AM20" s="4">
        <v>1</v>
      </c>
      <c r="AN20" s="4"/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5.75">
      <c r="A21" s="2">
        <v>7</v>
      </c>
      <c r="B21" s="1" t="s">
        <v>848</v>
      </c>
      <c r="C21" s="9">
        <v>1</v>
      </c>
      <c r="D21" s="9"/>
      <c r="E21" s="9"/>
      <c r="F21" s="1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1">
        <v>1</v>
      </c>
      <c r="S21" s="1"/>
      <c r="T21" s="4"/>
      <c r="U21" s="4"/>
      <c r="V21" s="4">
        <v>1</v>
      </c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ht="15.75">
      <c r="A22" s="3">
        <v>8</v>
      </c>
      <c r="B22" s="15" t="s">
        <v>849</v>
      </c>
      <c r="C22" s="3">
        <v>1</v>
      </c>
      <c r="D22" s="3"/>
      <c r="E22" s="3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>
      <c r="A23" s="3">
        <v>9</v>
      </c>
      <c r="B23" s="15" t="s">
        <v>850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>
      <c r="A24" s="3">
        <v>10</v>
      </c>
      <c r="B24" s="15" t="s">
        <v>851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/>
      <c r="Y24" s="4">
        <v>1</v>
      </c>
      <c r="Z24" s="4"/>
      <c r="AA24" s="4">
        <v>1</v>
      </c>
      <c r="AB24" s="4"/>
      <c r="AC24" s="4"/>
      <c r="AD24" s="4"/>
      <c r="AE24" s="4"/>
      <c r="AF24" s="4">
        <v>1</v>
      </c>
      <c r="AG24" s="4">
        <v>1</v>
      </c>
      <c r="AH24" s="4"/>
      <c r="AI24" s="4"/>
      <c r="AJ24" s="4"/>
      <c r="AK24" s="4"/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/>
      <c r="AZ24" s="4"/>
      <c r="BA24" s="4">
        <v>1</v>
      </c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>
      <c r="A25" s="3">
        <v>11</v>
      </c>
      <c r="B25" s="15" t="s">
        <v>852</v>
      </c>
      <c r="C25" s="3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>
        <v>1</v>
      </c>
      <c r="T25" s="4"/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>
        <v>1</v>
      </c>
      <c r="DQ25" s="4"/>
      <c r="DR25" s="4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75">
      <c r="A26" s="3">
        <v>12</v>
      </c>
      <c r="B26" s="15" t="s">
        <v>853</v>
      </c>
      <c r="C26" s="3">
        <v>1</v>
      </c>
      <c r="D26" s="3"/>
      <c r="E26" s="3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75">
      <c r="A27" s="3">
        <v>13</v>
      </c>
      <c r="B27" s="15" t="s">
        <v>854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/>
      <c r="CZ27" s="4">
        <v>1</v>
      </c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75">
      <c r="A28" s="3">
        <v>14</v>
      </c>
      <c r="B28" s="15" t="s">
        <v>855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>
        <v>1</v>
      </c>
      <c r="T28" s="4"/>
      <c r="U28" s="4"/>
      <c r="V28" s="4">
        <v>1</v>
      </c>
      <c r="W28" s="4">
        <v>1</v>
      </c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/>
      <c r="AL28" s="4">
        <v>1</v>
      </c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>
        <v>1</v>
      </c>
      <c r="BL28" s="4"/>
      <c r="BM28" s="4"/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/>
      <c r="DJ28" s="4"/>
      <c r="DK28" s="4"/>
      <c r="DL28" s="4">
        <v>1</v>
      </c>
      <c r="DM28" s="4"/>
      <c r="DN28" s="4"/>
      <c r="DO28" s="4">
        <v>1</v>
      </c>
      <c r="DP28" s="4">
        <v>1</v>
      </c>
      <c r="DQ28" s="4"/>
      <c r="DR28" s="4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75">
      <c r="A29" s="3">
        <v>15</v>
      </c>
      <c r="B29" s="15" t="s">
        <v>856</v>
      </c>
      <c r="C29" s="3">
        <v>1</v>
      </c>
      <c r="D29" s="3"/>
      <c r="E29" s="3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/>
      <c r="BY29" s="4">
        <v>1</v>
      </c>
      <c r="BZ29" s="4"/>
      <c r="CA29" s="4"/>
      <c r="CB29" s="4">
        <v>1</v>
      </c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75">
      <c r="A30" s="3">
        <v>16</v>
      </c>
      <c r="B30" s="15" t="s">
        <v>857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75">
      <c r="A31" s="3">
        <v>17</v>
      </c>
      <c r="B31" s="15" t="s">
        <v>858</v>
      </c>
      <c r="C31" s="3"/>
      <c r="D31" s="3">
        <v>1</v>
      </c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75">
      <c r="A32" s="3">
        <v>18</v>
      </c>
      <c r="B32" s="15" t="s">
        <v>859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>
        <v>1</v>
      </c>
      <c r="T32" s="4"/>
      <c r="U32" s="4"/>
      <c r="V32" s="4"/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>
        <v>1</v>
      </c>
      <c r="BX32" s="4"/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>
        <v>1</v>
      </c>
      <c r="CS32" s="4"/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>
        <v>1</v>
      </c>
      <c r="DQ32" s="4"/>
      <c r="DR32" s="4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ht="15.75">
      <c r="A33" s="3">
        <v>19</v>
      </c>
      <c r="B33" s="15" t="s">
        <v>860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/>
      <c r="AR33" s="4">
        <v>1</v>
      </c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/>
      <c r="BY33" s="4">
        <v>1</v>
      </c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/>
      <c r="CT33" s="4">
        <v>1</v>
      </c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ht="15.75">
      <c r="A34" s="3">
        <v>20</v>
      </c>
      <c r="B34" s="15" t="s">
        <v>861</v>
      </c>
      <c r="C34" s="3"/>
      <c r="D34" s="3"/>
      <c r="E34" s="3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>
        <v>1</v>
      </c>
      <c r="P34" s="4"/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>
        <v>1</v>
      </c>
      <c r="AB34" s="4"/>
      <c r="AC34" s="4"/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/>
      <c r="BC34" s="4"/>
      <c r="BD34" s="4">
        <v>1</v>
      </c>
      <c r="BE34" s="4">
        <v>1</v>
      </c>
      <c r="BF34" s="4"/>
      <c r="BG34" s="4"/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>
        <v>1</v>
      </c>
      <c r="CS34" s="4"/>
      <c r="CT34" s="4"/>
      <c r="CU34" s="4"/>
      <c r="CV34" s="4"/>
      <c r="CW34" s="4">
        <v>1</v>
      </c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>
        <v>1</v>
      </c>
      <c r="DQ34" s="4"/>
      <c r="DR34" s="4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1:254" ht="15.75">
      <c r="A35" s="3">
        <v>21</v>
      </c>
      <c r="B35" s="15" t="s">
        <v>862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/>
      <c r="DR35" s="4">
        <v>1</v>
      </c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1:254" ht="15.75">
      <c r="A36" s="3">
        <v>22</v>
      </c>
      <c r="B36" s="15" t="s">
        <v>863</v>
      </c>
      <c r="C36" s="3"/>
      <c r="D36" s="3">
        <v>1</v>
      </c>
      <c r="E36" s="3"/>
      <c r="F36" s="4"/>
      <c r="G36" s="4"/>
      <c r="H36" s="4">
        <v>1</v>
      </c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/>
      <c r="W36" s="4">
        <v>1</v>
      </c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/>
      <c r="AI36" s="4">
        <v>1</v>
      </c>
      <c r="AJ36" s="4"/>
      <c r="AK36" s="4"/>
      <c r="AL36" s="4">
        <v>1</v>
      </c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1:254" ht="15.75">
      <c r="A37" s="3">
        <v>23</v>
      </c>
      <c r="B37" s="15" t="s">
        <v>864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/>
      <c r="AF37" s="4">
        <v>1</v>
      </c>
      <c r="AG37" s="4"/>
      <c r="AH37" s="4">
        <v>1</v>
      </c>
      <c r="AI37" s="4"/>
      <c r="AJ37" s="4"/>
      <c r="AK37" s="4"/>
      <c r="AL37" s="4">
        <v>1</v>
      </c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</row>
    <row r="38" spans="1:254" ht="16.899999999999999" customHeight="1">
      <c r="A38" s="3">
        <v>24</v>
      </c>
      <c r="B38" s="15" t="s">
        <v>865</v>
      </c>
      <c r="C38" s="3">
        <v>1</v>
      </c>
      <c r="D38" s="3"/>
      <c r="E38" s="3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/>
      <c r="W38" s="4">
        <v>1</v>
      </c>
      <c r="X38" s="4"/>
      <c r="Y38" s="4"/>
      <c r="Z38" s="4">
        <v>1</v>
      </c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/>
      <c r="AK38" s="4">
        <v>1</v>
      </c>
      <c r="AL38" s="4"/>
      <c r="AM38" s="4">
        <v>1</v>
      </c>
      <c r="AN38" s="4"/>
      <c r="AO38" s="4"/>
      <c r="AP38" s="4">
        <v>1</v>
      </c>
      <c r="AQ38" s="4"/>
      <c r="AR38" s="4"/>
      <c r="AS38" s="4"/>
      <c r="AT38" s="4">
        <v>1</v>
      </c>
      <c r="AU38" s="4"/>
      <c r="AV38" s="4">
        <v>1</v>
      </c>
      <c r="AW38" s="4"/>
      <c r="AX38" s="4"/>
      <c r="AY38" s="4"/>
      <c r="AZ38" s="4">
        <v>1</v>
      </c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254" ht="18.75">
      <c r="A39" s="3">
        <v>25</v>
      </c>
      <c r="B39" s="31" t="s">
        <v>866</v>
      </c>
      <c r="C39" s="4"/>
      <c r="D39" s="4">
        <v>1</v>
      </c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>
        <v>1</v>
      </c>
      <c r="BH39" s="4"/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>
        <v>1</v>
      </c>
      <c r="CS39" s="4"/>
      <c r="CT39" s="4"/>
      <c r="CU39" s="4">
        <v>1</v>
      </c>
      <c r="CV39" s="4"/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</row>
    <row r="40" spans="1:254">
      <c r="A40" s="51" t="s">
        <v>179</v>
      </c>
      <c r="B40" s="52"/>
      <c r="C40" s="3">
        <f>SUM(C15:C39)</f>
        <v>9</v>
      </c>
      <c r="D40" s="3">
        <f t="shared" ref="D40:V40" si="0">SUM(D15:D39)</f>
        <v>11</v>
      </c>
      <c r="E40" s="3">
        <f t="shared" si="0"/>
        <v>5</v>
      </c>
      <c r="F40" s="3">
        <f t="shared" si="0"/>
        <v>7</v>
      </c>
      <c r="G40" s="3">
        <f t="shared" si="0"/>
        <v>11</v>
      </c>
      <c r="H40" s="3">
        <f t="shared" si="0"/>
        <v>7</v>
      </c>
      <c r="I40" s="3">
        <f t="shared" si="0"/>
        <v>10</v>
      </c>
      <c r="J40" s="3">
        <f t="shared" si="0"/>
        <v>10</v>
      </c>
      <c r="K40" s="3">
        <f t="shared" si="0"/>
        <v>5</v>
      </c>
      <c r="L40" s="3">
        <f t="shared" si="0"/>
        <v>9</v>
      </c>
      <c r="M40" s="3">
        <f t="shared" si="0"/>
        <v>9</v>
      </c>
      <c r="N40" s="3">
        <f t="shared" si="0"/>
        <v>7</v>
      </c>
      <c r="O40" s="3">
        <f t="shared" si="0"/>
        <v>15</v>
      </c>
      <c r="P40" s="3">
        <f t="shared" si="0"/>
        <v>5</v>
      </c>
      <c r="Q40" s="3">
        <f t="shared" si="0"/>
        <v>5</v>
      </c>
      <c r="R40" s="3">
        <f t="shared" si="0"/>
        <v>13</v>
      </c>
      <c r="S40" s="3">
        <f t="shared" si="0"/>
        <v>12</v>
      </c>
      <c r="T40" s="3">
        <f t="shared" si="0"/>
        <v>0</v>
      </c>
      <c r="U40" s="3">
        <f t="shared" si="0"/>
        <v>9</v>
      </c>
      <c r="V40" s="3">
        <f t="shared" si="0"/>
        <v>9</v>
      </c>
      <c r="W40" s="3">
        <f t="shared" ref="W40:AX40" si="1">SUM(W15:W39)</f>
        <v>7</v>
      </c>
      <c r="X40" s="3">
        <f t="shared" si="1"/>
        <v>11</v>
      </c>
      <c r="Y40" s="3">
        <f t="shared" si="1"/>
        <v>10</v>
      </c>
      <c r="Z40" s="3">
        <f t="shared" si="1"/>
        <v>4</v>
      </c>
      <c r="AA40" s="3">
        <f t="shared" si="1"/>
        <v>17</v>
      </c>
      <c r="AB40" s="3">
        <f t="shared" si="1"/>
        <v>3</v>
      </c>
      <c r="AC40" s="3">
        <f t="shared" si="1"/>
        <v>5</v>
      </c>
      <c r="AD40" s="3">
        <f t="shared" si="1"/>
        <v>14</v>
      </c>
      <c r="AE40" s="3">
        <f t="shared" si="1"/>
        <v>4</v>
      </c>
      <c r="AF40" s="3">
        <f t="shared" si="1"/>
        <v>7</v>
      </c>
      <c r="AG40" s="3">
        <f t="shared" si="1"/>
        <v>13</v>
      </c>
      <c r="AH40" s="3">
        <f t="shared" si="1"/>
        <v>9</v>
      </c>
      <c r="AI40" s="3">
        <f t="shared" si="1"/>
        <v>3</v>
      </c>
      <c r="AJ40" s="3">
        <f t="shared" si="1"/>
        <v>11</v>
      </c>
      <c r="AK40" s="3">
        <f t="shared" si="1"/>
        <v>5</v>
      </c>
      <c r="AL40" s="3">
        <f t="shared" si="1"/>
        <v>9</v>
      </c>
      <c r="AM40" s="3">
        <f t="shared" si="1"/>
        <v>13</v>
      </c>
      <c r="AN40" s="3">
        <f t="shared" si="1"/>
        <v>8</v>
      </c>
      <c r="AO40" s="3">
        <f t="shared" si="1"/>
        <v>4</v>
      </c>
      <c r="AP40" s="3">
        <f t="shared" si="1"/>
        <v>11</v>
      </c>
      <c r="AQ40" s="3">
        <f t="shared" si="1"/>
        <v>8</v>
      </c>
      <c r="AR40" s="3">
        <f t="shared" si="1"/>
        <v>6</v>
      </c>
      <c r="AS40" s="3">
        <f t="shared" si="1"/>
        <v>12</v>
      </c>
      <c r="AT40" s="3">
        <f t="shared" si="1"/>
        <v>8</v>
      </c>
      <c r="AU40" s="3">
        <f t="shared" si="1"/>
        <v>5</v>
      </c>
      <c r="AV40" s="3">
        <f t="shared" si="1"/>
        <v>13</v>
      </c>
      <c r="AW40" s="3">
        <f t="shared" si="1"/>
        <v>6</v>
      </c>
      <c r="AX40" s="3">
        <f t="shared" si="1"/>
        <v>6</v>
      </c>
      <c r="AY40" s="3">
        <f t="shared" ref="AY40:CU40" si="2">SUM(AY15:AY39)</f>
        <v>10</v>
      </c>
      <c r="AZ40" s="3">
        <f t="shared" si="2"/>
        <v>9</v>
      </c>
      <c r="BA40" s="3">
        <f t="shared" si="2"/>
        <v>6</v>
      </c>
      <c r="BB40" s="3">
        <f t="shared" si="2"/>
        <v>13</v>
      </c>
      <c r="BC40" s="3">
        <f t="shared" si="2"/>
        <v>6</v>
      </c>
      <c r="BD40" s="3">
        <f t="shared" si="2"/>
        <v>6</v>
      </c>
      <c r="BE40" s="3">
        <f t="shared" si="2"/>
        <v>13</v>
      </c>
      <c r="BF40" s="3">
        <f t="shared" si="2"/>
        <v>7</v>
      </c>
      <c r="BG40" s="3">
        <f t="shared" si="2"/>
        <v>6</v>
      </c>
      <c r="BH40" s="3">
        <f t="shared" si="2"/>
        <v>13</v>
      </c>
      <c r="BI40" s="3">
        <f t="shared" si="2"/>
        <v>4</v>
      </c>
      <c r="BJ40" s="3">
        <f t="shared" si="2"/>
        <v>7</v>
      </c>
      <c r="BK40" s="3">
        <f t="shared" si="2"/>
        <v>14</v>
      </c>
      <c r="BL40" s="3">
        <f t="shared" si="2"/>
        <v>4</v>
      </c>
      <c r="BM40" s="3">
        <f t="shared" si="2"/>
        <v>7</v>
      </c>
      <c r="BN40" s="3">
        <f t="shared" si="2"/>
        <v>13</v>
      </c>
      <c r="BO40" s="3">
        <f t="shared" si="2"/>
        <v>6</v>
      </c>
      <c r="BP40" s="3">
        <f t="shared" si="2"/>
        <v>6</v>
      </c>
      <c r="BQ40" s="3">
        <f t="shared" si="2"/>
        <v>13</v>
      </c>
      <c r="BR40" s="3">
        <f t="shared" si="2"/>
        <v>6</v>
      </c>
      <c r="BS40" s="3">
        <f t="shared" si="2"/>
        <v>6</v>
      </c>
      <c r="BT40" s="3">
        <f t="shared" si="2"/>
        <v>10</v>
      </c>
      <c r="BU40" s="3">
        <f t="shared" si="2"/>
        <v>9</v>
      </c>
      <c r="BV40" s="3">
        <f t="shared" si="2"/>
        <v>6</v>
      </c>
      <c r="BW40" s="3">
        <f t="shared" si="2"/>
        <v>12</v>
      </c>
      <c r="BX40" s="3">
        <f t="shared" si="2"/>
        <v>7</v>
      </c>
      <c r="BY40" s="3">
        <f t="shared" si="2"/>
        <v>6</v>
      </c>
      <c r="BZ40" s="3">
        <f t="shared" si="2"/>
        <v>11</v>
      </c>
      <c r="CA40" s="3">
        <f t="shared" si="2"/>
        <v>6</v>
      </c>
      <c r="CB40" s="3">
        <f t="shared" si="2"/>
        <v>8</v>
      </c>
      <c r="CC40" s="3">
        <f t="shared" si="2"/>
        <v>14</v>
      </c>
      <c r="CD40" s="3">
        <f t="shared" si="2"/>
        <v>5</v>
      </c>
      <c r="CE40" s="3">
        <f t="shared" si="2"/>
        <v>6</v>
      </c>
      <c r="CF40" s="3">
        <f t="shared" si="2"/>
        <v>13</v>
      </c>
      <c r="CG40" s="3">
        <f t="shared" si="2"/>
        <v>6</v>
      </c>
      <c r="CH40" s="3">
        <f t="shared" si="2"/>
        <v>6</v>
      </c>
      <c r="CI40" s="3">
        <f t="shared" si="2"/>
        <v>12</v>
      </c>
      <c r="CJ40" s="3">
        <f t="shared" si="2"/>
        <v>7</v>
      </c>
      <c r="CK40" s="3">
        <f t="shared" si="2"/>
        <v>6</v>
      </c>
      <c r="CL40" s="3">
        <f t="shared" si="2"/>
        <v>11</v>
      </c>
      <c r="CM40" s="3">
        <f t="shared" si="2"/>
        <v>7</v>
      </c>
      <c r="CN40" s="3">
        <f t="shared" si="2"/>
        <v>7</v>
      </c>
      <c r="CO40" s="3">
        <f t="shared" si="2"/>
        <v>10</v>
      </c>
      <c r="CP40" s="3">
        <f t="shared" si="2"/>
        <v>8</v>
      </c>
      <c r="CQ40" s="3">
        <f t="shared" si="2"/>
        <v>7</v>
      </c>
      <c r="CR40" s="3">
        <f t="shared" si="2"/>
        <v>13</v>
      </c>
      <c r="CS40" s="3">
        <f t="shared" si="2"/>
        <v>7</v>
      </c>
      <c r="CT40" s="3">
        <f t="shared" si="2"/>
        <v>5</v>
      </c>
      <c r="CU40" s="3">
        <f t="shared" si="2"/>
        <v>14</v>
      </c>
      <c r="CV40" s="3">
        <f t="shared" ref="CV40:DH40" si="3">SUM(CV15:CV39)</f>
        <v>4</v>
      </c>
      <c r="CW40" s="3">
        <f t="shared" si="3"/>
        <v>7</v>
      </c>
      <c r="CX40" s="3">
        <f t="shared" si="3"/>
        <v>13</v>
      </c>
      <c r="CY40" s="3">
        <f t="shared" si="3"/>
        <v>8</v>
      </c>
      <c r="CZ40" s="3">
        <f t="shared" si="3"/>
        <v>4</v>
      </c>
      <c r="DA40" s="3">
        <f t="shared" si="3"/>
        <v>13</v>
      </c>
      <c r="DB40" s="3">
        <f t="shared" si="3"/>
        <v>7</v>
      </c>
      <c r="DC40" s="3">
        <f t="shared" si="3"/>
        <v>5</v>
      </c>
      <c r="DD40" s="3">
        <f t="shared" si="3"/>
        <v>14</v>
      </c>
      <c r="DE40" s="3">
        <f t="shared" si="3"/>
        <v>6</v>
      </c>
      <c r="DF40" s="3">
        <f t="shared" si="3"/>
        <v>5</v>
      </c>
      <c r="DG40" s="3">
        <f t="shared" si="3"/>
        <v>11</v>
      </c>
      <c r="DH40" s="3">
        <f t="shared" si="3"/>
        <v>9</v>
      </c>
      <c r="DI40" s="3">
        <f t="shared" ref="DI40:DR40" si="4">SUM(DI15:DI39)</f>
        <v>5</v>
      </c>
      <c r="DJ40" s="3">
        <f t="shared" si="4"/>
        <v>11</v>
      </c>
      <c r="DK40" s="3">
        <f t="shared" si="4"/>
        <v>8</v>
      </c>
      <c r="DL40" s="3">
        <f t="shared" si="4"/>
        <v>6</v>
      </c>
      <c r="DM40" s="3">
        <f t="shared" si="4"/>
        <v>11</v>
      </c>
      <c r="DN40" s="3">
        <f t="shared" si="4"/>
        <v>8</v>
      </c>
      <c r="DO40" s="3">
        <f t="shared" si="4"/>
        <v>6</v>
      </c>
      <c r="DP40" s="3">
        <f t="shared" si="4"/>
        <v>13</v>
      </c>
      <c r="DQ40" s="3">
        <f t="shared" si="4"/>
        <v>7</v>
      </c>
      <c r="DR40" s="3">
        <f t="shared" si="4"/>
        <v>5</v>
      </c>
    </row>
    <row r="41" spans="1:254" ht="37.5" customHeight="1">
      <c r="A41" s="53" t="s">
        <v>538</v>
      </c>
      <c r="B41" s="54"/>
      <c r="C41" s="21">
        <f>C40/25%</f>
        <v>36</v>
      </c>
      <c r="D41" s="21">
        <f t="shared" ref="D41:BO41" si="5">D40/25%</f>
        <v>44</v>
      </c>
      <c r="E41" s="21">
        <f t="shared" si="5"/>
        <v>20</v>
      </c>
      <c r="F41" s="21">
        <f t="shared" si="5"/>
        <v>28</v>
      </c>
      <c r="G41" s="21">
        <f t="shared" si="5"/>
        <v>44</v>
      </c>
      <c r="H41" s="21">
        <f t="shared" si="5"/>
        <v>28</v>
      </c>
      <c r="I41" s="21">
        <f t="shared" si="5"/>
        <v>40</v>
      </c>
      <c r="J41" s="21">
        <f t="shared" si="5"/>
        <v>40</v>
      </c>
      <c r="K41" s="21">
        <f t="shared" si="5"/>
        <v>20</v>
      </c>
      <c r="L41" s="21">
        <f t="shared" si="5"/>
        <v>36</v>
      </c>
      <c r="M41" s="21">
        <f t="shared" si="5"/>
        <v>36</v>
      </c>
      <c r="N41" s="21">
        <f t="shared" si="5"/>
        <v>28</v>
      </c>
      <c r="O41" s="21">
        <f t="shared" si="5"/>
        <v>60</v>
      </c>
      <c r="P41" s="21">
        <f t="shared" si="5"/>
        <v>20</v>
      </c>
      <c r="Q41" s="21">
        <f t="shared" si="5"/>
        <v>20</v>
      </c>
      <c r="R41" s="21">
        <f t="shared" si="5"/>
        <v>52</v>
      </c>
      <c r="S41" s="21">
        <f t="shared" si="5"/>
        <v>48</v>
      </c>
      <c r="T41" s="21">
        <f t="shared" si="5"/>
        <v>0</v>
      </c>
      <c r="U41" s="21">
        <f t="shared" si="5"/>
        <v>36</v>
      </c>
      <c r="V41" s="21">
        <f t="shared" si="5"/>
        <v>36</v>
      </c>
      <c r="W41" s="21">
        <f t="shared" si="5"/>
        <v>28</v>
      </c>
      <c r="X41" s="21">
        <f t="shared" si="5"/>
        <v>44</v>
      </c>
      <c r="Y41" s="21">
        <f t="shared" si="5"/>
        <v>40</v>
      </c>
      <c r="Z41" s="21">
        <f t="shared" si="5"/>
        <v>16</v>
      </c>
      <c r="AA41" s="21">
        <f t="shared" si="5"/>
        <v>68</v>
      </c>
      <c r="AB41" s="21">
        <f t="shared" si="5"/>
        <v>12</v>
      </c>
      <c r="AC41" s="21">
        <f t="shared" si="5"/>
        <v>20</v>
      </c>
      <c r="AD41" s="21">
        <f t="shared" si="5"/>
        <v>56</v>
      </c>
      <c r="AE41" s="21">
        <f t="shared" si="5"/>
        <v>16</v>
      </c>
      <c r="AF41" s="21">
        <f t="shared" si="5"/>
        <v>28</v>
      </c>
      <c r="AG41" s="21">
        <f t="shared" si="5"/>
        <v>52</v>
      </c>
      <c r="AH41" s="21">
        <f t="shared" si="5"/>
        <v>36</v>
      </c>
      <c r="AI41" s="21">
        <f t="shared" si="5"/>
        <v>12</v>
      </c>
      <c r="AJ41" s="21">
        <f t="shared" si="5"/>
        <v>44</v>
      </c>
      <c r="AK41" s="21">
        <f t="shared" si="5"/>
        <v>20</v>
      </c>
      <c r="AL41" s="21">
        <f t="shared" si="5"/>
        <v>36</v>
      </c>
      <c r="AM41" s="21">
        <f t="shared" si="5"/>
        <v>52</v>
      </c>
      <c r="AN41" s="21">
        <f t="shared" si="5"/>
        <v>32</v>
      </c>
      <c r="AO41" s="21">
        <f t="shared" si="5"/>
        <v>16</v>
      </c>
      <c r="AP41" s="21">
        <f t="shared" si="5"/>
        <v>44</v>
      </c>
      <c r="AQ41" s="21">
        <f t="shared" si="5"/>
        <v>32</v>
      </c>
      <c r="AR41" s="21">
        <f t="shared" si="5"/>
        <v>24</v>
      </c>
      <c r="AS41" s="21">
        <f t="shared" si="5"/>
        <v>48</v>
      </c>
      <c r="AT41" s="21">
        <f t="shared" si="5"/>
        <v>32</v>
      </c>
      <c r="AU41" s="21">
        <f t="shared" si="5"/>
        <v>20</v>
      </c>
      <c r="AV41" s="21">
        <f t="shared" si="5"/>
        <v>52</v>
      </c>
      <c r="AW41" s="21">
        <f t="shared" si="5"/>
        <v>24</v>
      </c>
      <c r="AX41" s="21">
        <f t="shared" si="5"/>
        <v>24</v>
      </c>
      <c r="AY41" s="21">
        <f t="shared" si="5"/>
        <v>40</v>
      </c>
      <c r="AZ41" s="21">
        <f t="shared" si="5"/>
        <v>36</v>
      </c>
      <c r="BA41" s="21">
        <f t="shared" si="5"/>
        <v>24</v>
      </c>
      <c r="BB41" s="21">
        <f t="shared" si="5"/>
        <v>52</v>
      </c>
      <c r="BC41" s="21">
        <f t="shared" si="5"/>
        <v>24</v>
      </c>
      <c r="BD41" s="21">
        <f t="shared" si="5"/>
        <v>24</v>
      </c>
      <c r="BE41" s="21">
        <f t="shared" si="5"/>
        <v>52</v>
      </c>
      <c r="BF41" s="21">
        <f t="shared" si="5"/>
        <v>28</v>
      </c>
      <c r="BG41" s="21">
        <f t="shared" si="5"/>
        <v>24</v>
      </c>
      <c r="BH41" s="21">
        <f t="shared" si="5"/>
        <v>52</v>
      </c>
      <c r="BI41" s="21">
        <f t="shared" si="5"/>
        <v>16</v>
      </c>
      <c r="BJ41" s="21">
        <f t="shared" si="5"/>
        <v>28</v>
      </c>
      <c r="BK41" s="21">
        <f t="shared" si="5"/>
        <v>56</v>
      </c>
      <c r="BL41" s="21">
        <f t="shared" si="5"/>
        <v>16</v>
      </c>
      <c r="BM41" s="21">
        <f t="shared" si="5"/>
        <v>28</v>
      </c>
      <c r="BN41" s="21">
        <f t="shared" si="5"/>
        <v>52</v>
      </c>
      <c r="BO41" s="21">
        <f t="shared" si="5"/>
        <v>24</v>
      </c>
      <c r="BP41" s="21">
        <f t="shared" ref="BP41:DQ41" si="6">BP40/25%</f>
        <v>24</v>
      </c>
      <c r="BQ41" s="21">
        <f t="shared" si="6"/>
        <v>52</v>
      </c>
      <c r="BR41" s="21">
        <f t="shared" si="6"/>
        <v>24</v>
      </c>
      <c r="BS41" s="21">
        <f t="shared" si="6"/>
        <v>24</v>
      </c>
      <c r="BT41" s="21">
        <f t="shared" si="6"/>
        <v>40</v>
      </c>
      <c r="BU41" s="21">
        <f t="shared" si="6"/>
        <v>36</v>
      </c>
      <c r="BV41" s="21">
        <f t="shared" si="6"/>
        <v>24</v>
      </c>
      <c r="BW41" s="21">
        <f t="shared" si="6"/>
        <v>48</v>
      </c>
      <c r="BX41" s="21">
        <f t="shared" si="6"/>
        <v>28</v>
      </c>
      <c r="BY41" s="21">
        <f t="shared" si="6"/>
        <v>24</v>
      </c>
      <c r="BZ41" s="21">
        <f t="shared" si="6"/>
        <v>44</v>
      </c>
      <c r="CA41" s="21">
        <f t="shared" si="6"/>
        <v>24</v>
      </c>
      <c r="CB41" s="21">
        <f t="shared" si="6"/>
        <v>32</v>
      </c>
      <c r="CC41" s="21">
        <f t="shared" si="6"/>
        <v>56</v>
      </c>
      <c r="CD41" s="21">
        <f t="shared" si="6"/>
        <v>20</v>
      </c>
      <c r="CE41" s="21">
        <f t="shared" si="6"/>
        <v>24</v>
      </c>
      <c r="CF41" s="21">
        <f t="shared" si="6"/>
        <v>52</v>
      </c>
      <c r="CG41" s="21">
        <f t="shared" si="6"/>
        <v>24</v>
      </c>
      <c r="CH41" s="21">
        <f t="shared" si="6"/>
        <v>24</v>
      </c>
      <c r="CI41" s="21">
        <f t="shared" si="6"/>
        <v>48</v>
      </c>
      <c r="CJ41" s="21">
        <f t="shared" si="6"/>
        <v>28</v>
      </c>
      <c r="CK41" s="21">
        <f t="shared" si="6"/>
        <v>24</v>
      </c>
      <c r="CL41" s="21">
        <f t="shared" si="6"/>
        <v>44</v>
      </c>
      <c r="CM41" s="21">
        <f t="shared" si="6"/>
        <v>28</v>
      </c>
      <c r="CN41" s="21">
        <f t="shared" si="6"/>
        <v>28</v>
      </c>
      <c r="CO41" s="21">
        <f t="shared" si="6"/>
        <v>40</v>
      </c>
      <c r="CP41" s="21">
        <f t="shared" si="6"/>
        <v>32</v>
      </c>
      <c r="CQ41" s="21">
        <f t="shared" si="6"/>
        <v>28</v>
      </c>
      <c r="CR41" s="21">
        <f t="shared" si="6"/>
        <v>52</v>
      </c>
      <c r="CS41" s="21">
        <f t="shared" si="6"/>
        <v>28</v>
      </c>
      <c r="CT41" s="21">
        <f t="shared" si="6"/>
        <v>20</v>
      </c>
      <c r="CU41" s="21">
        <f t="shared" si="6"/>
        <v>56</v>
      </c>
      <c r="CV41" s="21">
        <f t="shared" si="6"/>
        <v>16</v>
      </c>
      <c r="CW41" s="21">
        <f t="shared" si="6"/>
        <v>28</v>
      </c>
      <c r="CX41" s="21">
        <f t="shared" si="6"/>
        <v>52</v>
      </c>
      <c r="CY41" s="21">
        <f t="shared" si="6"/>
        <v>32</v>
      </c>
      <c r="CZ41" s="21">
        <f t="shared" si="6"/>
        <v>16</v>
      </c>
      <c r="DA41" s="21">
        <f t="shared" si="6"/>
        <v>52</v>
      </c>
      <c r="DB41" s="21">
        <f t="shared" si="6"/>
        <v>28</v>
      </c>
      <c r="DC41" s="21">
        <f t="shared" si="6"/>
        <v>20</v>
      </c>
      <c r="DD41" s="21">
        <f t="shared" si="6"/>
        <v>56</v>
      </c>
      <c r="DE41" s="21">
        <f t="shared" si="6"/>
        <v>24</v>
      </c>
      <c r="DF41" s="21">
        <f t="shared" si="6"/>
        <v>20</v>
      </c>
      <c r="DG41" s="21">
        <f t="shared" si="6"/>
        <v>44</v>
      </c>
      <c r="DH41" s="21">
        <f t="shared" si="6"/>
        <v>36</v>
      </c>
      <c r="DI41" s="21">
        <f t="shared" si="6"/>
        <v>20</v>
      </c>
      <c r="DJ41" s="21">
        <f t="shared" si="6"/>
        <v>44</v>
      </c>
      <c r="DK41" s="21">
        <f t="shared" si="6"/>
        <v>32</v>
      </c>
      <c r="DL41" s="21">
        <f t="shared" si="6"/>
        <v>24</v>
      </c>
      <c r="DM41" s="21">
        <f t="shared" si="6"/>
        <v>44</v>
      </c>
      <c r="DN41" s="21">
        <f t="shared" si="6"/>
        <v>32</v>
      </c>
      <c r="DO41" s="21">
        <f t="shared" si="6"/>
        <v>24</v>
      </c>
      <c r="DP41" s="21">
        <f t="shared" si="6"/>
        <v>52</v>
      </c>
      <c r="DQ41" s="21">
        <f t="shared" si="6"/>
        <v>28</v>
      </c>
      <c r="DR41" s="21">
        <f>DR40/25%</f>
        <v>20</v>
      </c>
    </row>
    <row r="43" spans="1:254">
      <c r="B43" t="s">
        <v>518</v>
      </c>
    </row>
    <row r="44" spans="1:254">
      <c r="B44" t="s">
        <v>519</v>
      </c>
      <c r="C44" t="s">
        <v>522</v>
      </c>
      <c r="D44" s="23">
        <f>(C41+F41+I41+L41)/4</f>
        <v>35</v>
      </c>
      <c r="E44">
        <f>D44/100*25</f>
        <v>8.75</v>
      </c>
    </row>
    <row r="45" spans="1:254">
      <c r="B45" t="s">
        <v>520</v>
      </c>
      <c r="C45" t="s">
        <v>522</v>
      </c>
      <c r="D45" s="23">
        <f>(D41+G41+J41+M41)/4</f>
        <v>41</v>
      </c>
      <c r="E45">
        <f t="shared" ref="E45:E46" si="7">D45/100*25</f>
        <v>10.25</v>
      </c>
    </row>
    <row r="46" spans="1:254">
      <c r="B46" t="s">
        <v>521</v>
      </c>
      <c r="C46" t="s">
        <v>522</v>
      </c>
      <c r="D46" s="23">
        <f>(E41+H41+K41+N41)/4</f>
        <v>24</v>
      </c>
      <c r="E46">
        <f t="shared" si="7"/>
        <v>6</v>
      </c>
    </row>
    <row r="47" spans="1:254">
      <c r="D47" s="19">
        <f>SUM(D44:D46)</f>
        <v>100</v>
      </c>
      <c r="E47" s="20">
        <f>SUM(E44:E46)</f>
        <v>25</v>
      </c>
    </row>
    <row r="48" spans="1:254">
      <c r="B48" t="s">
        <v>519</v>
      </c>
      <c r="C48" t="s">
        <v>523</v>
      </c>
      <c r="D48" s="23">
        <f>(O41+R41+U41+X41+AA41+AD41+AG41+AJ41)/8</f>
        <v>51.5</v>
      </c>
      <c r="E48" s="14">
        <f t="shared" ref="E48:E62" si="8">D48/100*25</f>
        <v>12.875</v>
      </c>
    </row>
    <row r="49" spans="2:5">
      <c r="B49" t="s">
        <v>520</v>
      </c>
      <c r="C49" t="s">
        <v>523</v>
      </c>
      <c r="D49" s="23">
        <f>(P41+S41+V41+Y41+AB41+AE41+AH41+AK41)/8</f>
        <v>28.5</v>
      </c>
      <c r="E49" s="14">
        <f t="shared" si="8"/>
        <v>7.1249999999999991</v>
      </c>
    </row>
    <row r="50" spans="2:5">
      <c r="B50" t="s">
        <v>521</v>
      </c>
      <c r="C50" t="s">
        <v>523</v>
      </c>
      <c r="D50" s="23">
        <f>(Q41+T41+W41+Z41+AC41+AF41+AI41+AL41)/8</f>
        <v>20</v>
      </c>
      <c r="E50" s="14">
        <f t="shared" si="8"/>
        <v>5</v>
      </c>
    </row>
    <row r="51" spans="2:5">
      <c r="D51" s="19">
        <f>SUM(D48:D50)</f>
        <v>100</v>
      </c>
      <c r="E51" s="19">
        <f>SUM(E48:E50)</f>
        <v>25</v>
      </c>
    </row>
    <row r="52" spans="2:5">
      <c r="B52" t="s">
        <v>519</v>
      </c>
      <c r="C52" t="s">
        <v>524</v>
      </c>
      <c r="D52" s="23">
        <f>(AM41+AP41+AS41+AV41)/4</f>
        <v>49</v>
      </c>
      <c r="E52">
        <f t="shared" si="8"/>
        <v>12.25</v>
      </c>
    </row>
    <row r="53" spans="2:5">
      <c r="B53" t="s">
        <v>520</v>
      </c>
      <c r="C53" t="s">
        <v>524</v>
      </c>
      <c r="D53" s="23">
        <f>(AN41+AQ41+AT41+AW41)/4</f>
        <v>30</v>
      </c>
      <c r="E53">
        <f t="shared" si="8"/>
        <v>7.5</v>
      </c>
    </row>
    <row r="54" spans="2:5">
      <c r="B54" t="s">
        <v>521</v>
      </c>
      <c r="C54" t="s">
        <v>524</v>
      </c>
      <c r="D54" s="23">
        <f>(AO41+AR41+AU41+AX41)/4</f>
        <v>21</v>
      </c>
      <c r="E54">
        <f t="shared" si="8"/>
        <v>5.25</v>
      </c>
    </row>
    <row r="55" spans="2:5">
      <c r="D55" s="19">
        <f>SUM(D52:D54)</f>
        <v>100</v>
      </c>
      <c r="E55" s="20">
        <f>SUM(E52:E54)</f>
        <v>25</v>
      </c>
    </row>
    <row r="56" spans="2:5">
      <c r="B56" t="s">
        <v>519</v>
      </c>
      <c r="C56" t="s">
        <v>525</v>
      </c>
      <c r="D56" s="23">
        <f>(AY41+BB41+BE41+BH41+BK41+BN41+BQ41+BT41+BW41+BZ41+CC41+CF41+CI41+CL41+CO41+CR41+CU41+CX41+DA41+DD41)/20</f>
        <v>49.8</v>
      </c>
      <c r="E56">
        <f t="shared" si="8"/>
        <v>12.45</v>
      </c>
    </row>
    <row r="57" spans="2:5">
      <c r="B57" t="s">
        <v>520</v>
      </c>
      <c r="C57" t="s">
        <v>525</v>
      </c>
      <c r="D57" s="23">
        <f>(AZ41+BC41+BF41+BI41+BL41+BO41+BR41+BU41+BX41+CA41+CD41+CG41+CJ41+CM41+CP41+CS41+CV41+CY41+DB41+DE41)/20</f>
        <v>25.8</v>
      </c>
      <c r="E57">
        <f t="shared" si="8"/>
        <v>6.45</v>
      </c>
    </row>
    <row r="58" spans="2:5">
      <c r="B58" t="s">
        <v>521</v>
      </c>
      <c r="C58" t="s">
        <v>525</v>
      </c>
      <c r="D58" s="23">
        <f>(BA41+BD41+BG41+BJ41+BM41+BP41+BS41+BV41+BY41+CB41+CE41+CH41+CK41+CN41+CQ41+CT41+CW41+CZ41+DC41+DF41)/20</f>
        <v>24.4</v>
      </c>
      <c r="E58">
        <f t="shared" si="8"/>
        <v>6.1</v>
      </c>
    </row>
    <row r="59" spans="2:5">
      <c r="D59" s="20">
        <f>SUM(D56:D58)</f>
        <v>100</v>
      </c>
      <c r="E59" s="20">
        <f>SUM(E56:E58)</f>
        <v>25</v>
      </c>
    </row>
    <row r="60" spans="2:5">
      <c r="B60" t="s">
        <v>519</v>
      </c>
      <c r="C60" t="s">
        <v>526</v>
      </c>
      <c r="D60" s="23">
        <f>(DG41+DJ41+DM41+DP41)/4</f>
        <v>46</v>
      </c>
      <c r="E60">
        <f t="shared" si="8"/>
        <v>11.5</v>
      </c>
    </row>
    <row r="61" spans="2:5">
      <c r="B61" t="s">
        <v>520</v>
      </c>
      <c r="C61" t="s">
        <v>526</v>
      </c>
      <c r="D61" s="23">
        <f>(DH41+DK41+DN41+DQ41)/4</f>
        <v>32</v>
      </c>
      <c r="E61">
        <f t="shared" si="8"/>
        <v>8</v>
      </c>
    </row>
    <row r="62" spans="2:5">
      <c r="B62" t="s">
        <v>521</v>
      </c>
      <c r="C62" t="s">
        <v>526</v>
      </c>
      <c r="D62" s="23">
        <f>(DI41+DL41+DO41+DR41)/4</f>
        <v>22</v>
      </c>
      <c r="E62">
        <f t="shared" si="8"/>
        <v>5.5</v>
      </c>
    </row>
    <row r="63" spans="2:5">
      <c r="D63" s="20">
        <f>SUM(D60:D62)</f>
        <v>100</v>
      </c>
      <c r="E63" s="20">
        <f>SUM(E60:E62)</f>
        <v>25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47" workbookViewId="0">
      <selection activeCell="I71" sqref="I71"/>
    </sheetView>
  </sheetViews>
  <sheetFormatPr defaultRowHeight="15"/>
  <cols>
    <col min="2" max="2" width="45.42578125" customWidth="1"/>
  </cols>
  <sheetData>
    <row r="1" spans="1:122" ht="15.75">
      <c r="A1" s="45" t="s">
        <v>917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7"/>
      <c r="P1" s="7"/>
      <c r="Q1" s="7"/>
      <c r="R1" s="7"/>
      <c r="S1" s="7"/>
      <c r="T1" s="7"/>
      <c r="U1" s="7"/>
      <c r="V1" s="7"/>
    </row>
    <row r="2" spans="1:122" ht="15.7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46" t="s">
        <v>0</v>
      </c>
      <c r="B4" s="46" t="s">
        <v>1</v>
      </c>
      <c r="C4" s="47" t="s">
        <v>20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55" t="s">
        <v>2</v>
      </c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6" t="s">
        <v>35</v>
      </c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 t="s">
        <v>44</v>
      </c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9" t="s">
        <v>50</v>
      </c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</row>
    <row r="5" spans="1:122" ht="15.75">
      <c r="A5" s="46"/>
      <c r="B5" s="46"/>
      <c r="C5" s="48" t="s">
        <v>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 t="s">
        <v>19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 t="s">
        <v>3</v>
      </c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57" t="s">
        <v>36</v>
      </c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48" t="s">
        <v>61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 t="s">
        <v>45</v>
      </c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58" t="s">
        <v>76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 t="s">
        <v>88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 t="s">
        <v>46</v>
      </c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0" t="s">
        <v>51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122" ht="15.75">
      <c r="A6" s="46"/>
      <c r="B6" s="46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>
      <c r="A7" s="46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>
      <c r="A8" s="46"/>
      <c r="B8" s="46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>
      <c r="A9" s="46"/>
      <c r="B9" s="46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>
      <c r="A10" s="46"/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46"/>
      <c r="B11" s="46"/>
      <c r="C11" s="48" t="s">
        <v>57</v>
      </c>
      <c r="D11" s="48" t="s">
        <v>5</v>
      </c>
      <c r="E11" s="48" t="s">
        <v>6</v>
      </c>
      <c r="F11" s="48" t="s">
        <v>58</v>
      </c>
      <c r="G11" s="48" t="s">
        <v>7</v>
      </c>
      <c r="H11" s="48" t="s">
        <v>8</v>
      </c>
      <c r="I11" s="48" t="s">
        <v>59</v>
      </c>
      <c r="J11" s="48" t="s">
        <v>9</v>
      </c>
      <c r="K11" s="48" t="s">
        <v>10</v>
      </c>
      <c r="L11" s="48" t="s">
        <v>60</v>
      </c>
      <c r="M11" s="48" t="s">
        <v>9</v>
      </c>
      <c r="N11" s="48" t="s">
        <v>10</v>
      </c>
      <c r="O11" s="48" t="s">
        <v>74</v>
      </c>
      <c r="P11" s="48"/>
      <c r="Q11" s="48"/>
      <c r="R11" s="48" t="s">
        <v>5</v>
      </c>
      <c r="S11" s="48"/>
      <c r="T11" s="48"/>
      <c r="U11" s="48" t="s">
        <v>75</v>
      </c>
      <c r="V11" s="48"/>
      <c r="W11" s="48"/>
      <c r="X11" s="48" t="s">
        <v>12</v>
      </c>
      <c r="Y11" s="48"/>
      <c r="Z11" s="48"/>
      <c r="AA11" s="48" t="s">
        <v>7</v>
      </c>
      <c r="AB11" s="48"/>
      <c r="AC11" s="48"/>
      <c r="AD11" s="48" t="s">
        <v>8</v>
      </c>
      <c r="AE11" s="48"/>
      <c r="AF11" s="48"/>
      <c r="AG11" s="50" t="s">
        <v>13</v>
      </c>
      <c r="AH11" s="50"/>
      <c r="AI11" s="50"/>
      <c r="AJ11" s="48" t="s">
        <v>9</v>
      </c>
      <c r="AK11" s="48"/>
      <c r="AL11" s="48"/>
      <c r="AM11" s="50" t="s">
        <v>70</v>
      </c>
      <c r="AN11" s="50"/>
      <c r="AO11" s="50"/>
      <c r="AP11" s="50" t="s">
        <v>71</v>
      </c>
      <c r="AQ11" s="50"/>
      <c r="AR11" s="50"/>
      <c r="AS11" s="50" t="s">
        <v>72</v>
      </c>
      <c r="AT11" s="50"/>
      <c r="AU11" s="50"/>
      <c r="AV11" s="50" t="s">
        <v>73</v>
      </c>
      <c r="AW11" s="50"/>
      <c r="AX11" s="50"/>
      <c r="AY11" s="50" t="s">
        <v>62</v>
      </c>
      <c r="AZ11" s="50"/>
      <c r="BA11" s="50"/>
      <c r="BB11" s="50" t="s">
        <v>63</v>
      </c>
      <c r="BC11" s="50"/>
      <c r="BD11" s="50"/>
      <c r="BE11" s="50" t="s">
        <v>64</v>
      </c>
      <c r="BF11" s="50"/>
      <c r="BG11" s="50"/>
      <c r="BH11" s="50" t="s">
        <v>65</v>
      </c>
      <c r="BI11" s="50"/>
      <c r="BJ11" s="50"/>
      <c r="BK11" s="50" t="s">
        <v>66</v>
      </c>
      <c r="BL11" s="50"/>
      <c r="BM11" s="50"/>
      <c r="BN11" s="50" t="s">
        <v>67</v>
      </c>
      <c r="BO11" s="50"/>
      <c r="BP11" s="50"/>
      <c r="BQ11" s="50" t="s">
        <v>68</v>
      </c>
      <c r="BR11" s="50"/>
      <c r="BS11" s="50"/>
      <c r="BT11" s="50" t="s">
        <v>69</v>
      </c>
      <c r="BU11" s="50"/>
      <c r="BV11" s="50"/>
      <c r="BW11" s="50" t="s">
        <v>81</v>
      </c>
      <c r="BX11" s="50"/>
      <c r="BY11" s="50"/>
      <c r="BZ11" s="50" t="s">
        <v>82</v>
      </c>
      <c r="CA11" s="50"/>
      <c r="CB11" s="50"/>
      <c r="CC11" s="50" t="s">
        <v>83</v>
      </c>
      <c r="CD11" s="50"/>
      <c r="CE11" s="50"/>
      <c r="CF11" s="50" t="s">
        <v>84</v>
      </c>
      <c r="CG11" s="50"/>
      <c r="CH11" s="50"/>
      <c r="CI11" s="50" t="s">
        <v>85</v>
      </c>
      <c r="CJ11" s="50"/>
      <c r="CK11" s="50"/>
      <c r="CL11" s="50" t="s">
        <v>86</v>
      </c>
      <c r="CM11" s="50"/>
      <c r="CN11" s="50"/>
      <c r="CO11" s="50" t="s">
        <v>87</v>
      </c>
      <c r="CP11" s="50"/>
      <c r="CQ11" s="50"/>
      <c r="CR11" s="50" t="s">
        <v>77</v>
      </c>
      <c r="CS11" s="50"/>
      <c r="CT11" s="50"/>
      <c r="CU11" s="50" t="s">
        <v>78</v>
      </c>
      <c r="CV11" s="50"/>
      <c r="CW11" s="50"/>
      <c r="CX11" s="50" t="s">
        <v>79</v>
      </c>
      <c r="CY11" s="50"/>
      <c r="CZ11" s="50"/>
      <c r="DA11" s="50" t="s">
        <v>80</v>
      </c>
      <c r="DB11" s="50"/>
      <c r="DC11" s="50"/>
      <c r="DD11" s="50" t="s">
        <v>89</v>
      </c>
      <c r="DE11" s="50"/>
      <c r="DF11" s="50"/>
      <c r="DG11" s="50" t="s">
        <v>90</v>
      </c>
      <c r="DH11" s="50"/>
      <c r="DI11" s="50"/>
      <c r="DJ11" s="50" t="s">
        <v>91</v>
      </c>
      <c r="DK11" s="50"/>
      <c r="DL11" s="50"/>
      <c r="DM11" s="50" t="s">
        <v>92</v>
      </c>
      <c r="DN11" s="50"/>
      <c r="DO11" s="50"/>
      <c r="DP11" s="50" t="s">
        <v>93</v>
      </c>
      <c r="DQ11" s="50"/>
      <c r="DR11" s="50"/>
    </row>
    <row r="12" spans="1:122">
      <c r="A12" s="46"/>
      <c r="B12" s="46"/>
      <c r="C12" s="49" t="s">
        <v>542</v>
      </c>
      <c r="D12" s="49"/>
      <c r="E12" s="49"/>
      <c r="F12" s="49" t="s">
        <v>546</v>
      </c>
      <c r="G12" s="49"/>
      <c r="H12" s="49"/>
      <c r="I12" s="49" t="s">
        <v>547</v>
      </c>
      <c r="J12" s="49"/>
      <c r="K12" s="49"/>
      <c r="L12" s="49" t="s">
        <v>548</v>
      </c>
      <c r="M12" s="49"/>
      <c r="N12" s="49"/>
      <c r="O12" s="49" t="s">
        <v>104</v>
      </c>
      <c r="P12" s="49"/>
      <c r="Q12" s="49"/>
      <c r="R12" s="49" t="s">
        <v>106</v>
      </c>
      <c r="S12" s="49"/>
      <c r="T12" s="49"/>
      <c r="U12" s="49" t="s">
        <v>550</v>
      </c>
      <c r="V12" s="49"/>
      <c r="W12" s="49"/>
      <c r="X12" s="49" t="s">
        <v>551</v>
      </c>
      <c r="Y12" s="49"/>
      <c r="Z12" s="49"/>
      <c r="AA12" s="49" t="s">
        <v>552</v>
      </c>
      <c r="AB12" s="49"/>
      <c r="AC12" s="49"/>
      <c r="AD12" s="49" t="s">
        <v>554</v>
      </c>
      <c r="AE12" s="49"/>
      <c r="AF12" s="49"/>
      <c r="AG12" s="49" t="s">
        <v>556</v>
      </c>
      <c r="AH12" s="49"/>
      <c r="AI12" s="49"/>
      <c r="AJ12" s="49" t="s">
        <v>806</v>
      </c>
      <c r="AK12" s="49"/>
      <c r="AL12" s="49"/>
      <c r="AM12" s="49" t="s">
        <v>561</v>
      </c>
      <c r="AN12" s="49"/>
      <c r="AO12" s="49"/>
      <c r="AP12" s="49" t="s">
        <v>562</v>
      </c>
      <c r="AQ12" s="49"/>
      <c r="AR12" s="49"/>
      <c r="AS12" s="49" t="s">
        <v>563</v>
      </c>
      <c r="AT12" s="49"/>
      <c r="AU12" s="49"/>
      <c r="AV12" s="49" t="s">
        <v>564</v>
      </c>
      <c r="AW12" s="49"/>
      <c r="AX12" s="49"/>
      <c r="AY12" s="49" t="s">
        <v>566</v>
      </c>
      <c r="AZ12" s="49"/>
      <c r="BA12" s="49"/>
      <c r="BB12" s="49" t="s">
        <v>567</v>
      </c>
      <c r="BC12" s="49"/>
      <c r="BD12" s="49"/>
      <c r="BE12" s="49" t="s">
        <v>568</v>
      </c>
      <c r="BF12" s="49"/>
      <c r="BG12" s="49"/>
      <c r="BH12" s="49" t="s">
        <v>569</v>
      </c>
      <c r="BI12" s="49"/>
      <c r="BJ12" s="49"/>
      <c r="BK12" s="49" t="s">
        <v>570</v>
      </c>
      <c r="BL12" s="49"/>
      <c r="BM12" s="49"/>
      <c r="BN12" s="49" t="s">
        <v>572</v>
      </c>
      <c r="BO12" s="49"/>
      <c r="BP12" s="49"/>
      <c r="BQ12" s="49" t="s">
        <v>573</v>
      </c>
      <c r="BR12" s="49"/>
      <c r="BS12" s="49"/>
      <c r="BT12" s="49" t="s">
        <v>575</v>
      </c>
      <c r="BU12" s="49"/>
      <c r="BV12" s="49"/>
      <c r="BW12" s="49" t="s">
        <v>577</v>
      </c>
      <c r="BX12" s="49"/>
      <c r="BY12" s="49"/>
      <c r="BZ12" s="49" t="s">
        <v>578</v>
      </c>
      <c r="CA12" s="49"/>
      <c r="CB12" s="49"/>
      <c r="CC12" s="49" t="s">
        <v>582</v>
      </c>
      <c r="CD12" s="49"/>
      <c r="CE12" s="49"/>
      <c r="CF12" s="49" t="s">
        <v>585</v>
      </c>
      <c r="CG12" s="49"/>
      <c r="CH12" s="49"/>
      <c r="CI12" s="49" t="s">
        <v>586</v>
      </c>
      <c r="CJ12" s="49"/>
      <c r="CK12" s="49"/>
      <c r="CL12" s="49" t="s">
        <v>587</v>
      </c>
      <c r="CM12" s="49"/>
      <c r="CN12" s="49"/>
      <c r="CO12" s="49" t="s">
        <v>588</v>
      </c>
      <c r="CP12" s="49"/>
      <c r="CQ12" s="49"/>
      <c r="CR12" s="49" t="s">
        <v>590</v>
      </c>
      <c r="CS12" s="49"/>
      <c r="CT12" s="49"/>
      <c r="CU12" s="49" t="s">
        <v>591</v>
      </c>
      <c r="CV12" s="49"/>
      <c r="CW12" s="49"/>
      <c r="CX12" s="49" t="s">
        <v>592</v>
      </c>
      <c r="CY12" s="49"/>
      <c r="CZ12" s="49"/>
      <c r="DA12" s="49" t="s">
        <v>593</v>
      </c>
      <c r="DB12" s="49"/>
      <c r="DC12" s="49"/>
      <c r="DD12" s="49" t="s">
        <v>594</v>
      </c>
      <c r="DE12" s="49"/>
      <c r="DF12" s="49"/>
      <c r="DG12" s="49" t="s">
        <v>595</v>
      </c>
      <c r="DH12" s="49"/>
      <c r="DI12" s="49"/>
      <c r="DJ12" s="49" t="s">
        <v>597</v>
      </c>
      <c r="DK12" s="49"/>
      <c r="DL12" s="49"/>
      <c r="DM12" s="49" t="s">
        <v>598</v>
      </c>
      <c r="DN12" s="49"/>
      <c r="DO12" s="49"/>
      <c r="DP12" s="49" t="s">
        <v>599</v>
      </c>
      <c r="DQ12" s="49"/>
      <c r="DR12" s="49"/>
    </row>
    <row r="13" spans="1:122" ht="120.75" thickBot="1">
      <c r="A13" s="46"/>
      <c r="B13" s="46"/>
      <c r="C13" s="16" t="s">
        <v>543</v>
      </c>
      <c r="D13" s="16" t="s">
        <v>544</v>
      </c>
      <c r="E13" s="16" t="s">
        <v>545</v>
      </c>
      <c r="F13" s="16" t="s">
        <v>18</v>
      </c>
      <c r="G13" s="16" t="s">
        <v>42</v>
      </c>
      <c r="H13" s="16" t="s">
        <v>94</v>
      </c>
      <c r="I13" s="16" t="s">
        <v>97</v>
      </c>
      <c r="J13" s="16" t="s">
        <v>98</v>
      </c>
      <c r="K13" s="16" t="s">
        <v>99</v>
      </c>
      <c r="L13" s="16" t="s">
        <v>101</v>
      </c>
      <c r="M13" s="16" t="s">
        <v>102</v>
      </c>
      <c r="N13" s="16" t="s">
        <v>103</v>
      </c>
      <c r="O13" s="16" t="s">
        <v>105</v>
      </c>
      <c r="P13" s="16" t="s">
        <v>29</v>
      </c>
      <c r="Q13" s="16" t="s">
        <v>30</v>
      </c>
      <c r="R13" s="16" t="s">
        <v>31</v>
      </c>
      <c r="S13" s="16" t="s">
        <v>27</v>
      </c>
      <c r="T13" s="16" t="s">
        <v>549</v>
      </c>
      <c r="U13" s="16" t="s">
        <v>108</v>
      </c>
      <c r="V13" s="16" t="s">
        <v>27</v>
      </c>
      <c r="W13" s="16" t="s">
        <v>33</v>
      </c>
      <c r="X13" s="16" t="s">
        <v>25</v>
      </c>
      <c r="Y13" s="16" t="s">
        <v>114</v>
      </c>
      <c r="Z13" s="16" t="s">
        <v>115</v>
      </c>
      <c r="AA13" s="16" t="s">
        <v>49</v>
      </c>
      <c r="AB13" s="16" t="s">
        <v>553</v>
      </c>
      <c r="AC13" s="16" t="s">
        <v>549</v>
      </c>
      <c r="AD13" s="16" t="s">
        <v>119</v>
      </c>
      <c r="AE13" s="16" t="s">
        <v>327</v>
      </c>
      <c r="AF13" s="16" t="s">
        <v>555</v>
      </c>
      <c r="AG13" s="16" t="s">
        <v>557</v>
      </c>
      <c r="AH13" s="16" t="s">
        <v>558</v>
      </c>
      <c r="AI13" s="16" t="s">
        <v>559</v>
      </c>
      <c r="AJ13" s="16" t="s">
        <v>117</v>
      </c>
      <c r="AK13" s="16" t="s">
        <v>560</v>
      </c>
      <c r="AL13" s="16" t="s">
        <v>23</v>
      </c>
      <c r="AM13" s="16" t="s">
        <v>116</v>
      </c>
      <c r="AN13" s="16" t="s">
        <v>42</v>
      </c>
      <c r="AO13" s="16" t="s">
        <v>120</v>
      </c>
      <c r="AP13" s="16" t="s">
        <v>124</v>
      </c>
      <c r="AQ13" s="16" t="s">
        <v>125</v>
      </c>
      <c r="AR13" s="16" t="s">
        <v>41</v>
      </c>
      <c r="AS13" s="16" t="s">
        <v>121</v>
      </c>
      <c r="AT13" s="16" t="s">
        <v>122</v>
      </c>
      <c r="AU13" s="16" t="s">
        <v>123</v>
      </c>
      <c r="AV13" s="16" t="s">
        <v>127</v>
      </c>
      <c r="AW13" s="16" t="s">
        <v>565</v>
      </c>
      <c r="AX13" s="16" t="s">
        <v>128</v>
      </c>
      <c r="AY13" s="16" t="s">
        <v>129</v>
      </c>
      <c r="AZ13" s="16" t="s">
        <v>130</v>
      </c>
      <c r="BA13" s="16" t="s">
        <v>131</v>
      </c>
      <c r="BB13" s="16" t="s">
        <v>132</v>
      </c>
      <c r="BC13" s="16" t="s">
        <v>27</v>
      </c>
      <c r="BD13" s="16" t="s">
        <v>133</v>
      </c>
      <c r="BE13" s="16" t="s">
        <v>134</v>
      </c>
      <c r="BF13" s="16" t="s">
        <v>540</v>
      </c>
      <c r="BG13" s="16" t="s">
        <v>135</v>
      </c>
      <c r="BH13" s="16" t="s">
        <v>14</v>
      </c>
      <c r="BI13" s="16" t="s">
        <v>137</v>
      </c>
      <c r="BJ13" s="16" t="s">
        <v>52</v>
      </c>
      <c r="BK13" s="16" t="s">
        <v>138</v>
      </c>
      <c r="BL13" s="16" t="s">
        <v>571</v>
      </c>
      <c r="BM13" s="16" t="s">
        <v>139</v>
      </c>
      <c r="BN13" s="16" t="s">
        <v>38</v>
      </c>
      <c r="BO13" s="16" t="s">
        <v>15</v>
      </c>
      <c r="BP13" s="16" t="s">
        <v>16</v>
      </c>
      <c r="BQ13" s="16" t="s">
        <v>574</v>
      </c>
      <c r="BR13" s="16" t="s">
        <v>540</v>
      </c>
      <c r="BS13" s="16" t="s">
        <v>120</v>
      </c>
      <c r="BT13" s="16" t="s">
        <v>576</v>
      </c>
      <c r="BU13" s="16" t="s">
        <v>140</v>
      </c>
      <c r="BV13" s="16" t="s">
        <v>141</v>
      </c>
      <c r="BW13" s="16" t="s">
        <v>53</v>
      </c>
      <c r="BX13" s="16" t="s">
        <v>136</v>
      </c>
      <c r="BY13" s="16" t="s">
        <v>111</v>
      </c>
      <c r="BZ13" s="16" t="s">
        <v>579</v>
      </c>
      <c r="CA13" s="16" t="s">
        <v>580</v>
      </c>
      <c r="CB13" s="16" t="s">
        <v>581</v>
      </c>
      <c r="CC13" s="16" t="s">
        <v>583</v>
      </c>
      <c r="CD13" s="16" t="s">
        <v>584</v>
      </c>
      <c r="CE13" s="16" t="s">
        <v>142</v>
      </c>
      <c r="CF13" s="16" t="s">
        <v>143</v>
      </c>
      <c r="CG13" s="16" t="s">
        <v>144</v>
      </c>
      <c r="CH13" s="16" t="s">
        <v>37</v>
      </c>
      <c r="CI13" s="16" t="s">
        <v>147</v>
      </c>
      <c r="CJ13" s="16" t="s">
        <v>148</v>
      </c>
      <c r="CK13" s="16" t="s">
        <v>48</v>
      </c>
      <c r="CL13" s="16" t="s">
        <v>149</v>
      </c>
      <c r="CM13" s="16" t="s">
        <v>150</v>
      </c>
      <c r="CN13" s="16" t="s">
        <v>151</v>
      </c>
      <c r="CO13" s="16" t="s">
        <v>152</v>
      </c>
      <c r="CP13" s="16" t="s">
        <v>153</v>
      </c>
      <c r="CQ13" s="16" t="s">
        <v>589</v>
      </c>
      <c r="CR13" s="16" t="s">
        <v>154</v>
      </c>
      <c r="CS13" s="16" t="s">
        <v>155</v>
      </c>
      <c r="CT13" s="16" t="s">
        <v>156</v>
      </c>
      <c r="CU13" s="16" t="s">
        <v>159</v>
      </c>
      <c r="CV13" s="16" t="s">
        <v>160</v>
      </c>
      <c r="CW13" s="16" t="s">
        <v>161</v>
      </c>
      <c r="CX13" s="16" t="s">
        <v>163</v>
      </c>
      <c r="CY13" s="16" t="s">
        <v>164</v>
      </c>
      <c r="CZ13" s="16" t="s">
        <v>165</v>
      </c>
      <c r="DA13" s="16" t="s">
        <v>166</v>
      </c>
      <c r="DB13" s="16" t="s">
        <v>22</v>
      </c>
      <c r="DC13" s="16" t="s">
        <v>167</v>
      </c>
      <c r="DD13" s="16" t="s">
        <v>162</v>
      </c>
      <c r="DE13" s="16" t="s">
        <v>126</v>
      </c>
      <c r="DF13" s="16" t="s">
        <v>43</v>
      </c>
      <c r="DG13" s="16" t="s">
        <v>596</v>
      </c>
      <c r="DH13" s="16" t="s">
        <v>807</v>
      </c>
      <c r="DI13" s="16" t="s">
        <v>808</v>
      </c>
      <c r="DJ13" s="16" t="s">
        <v>168</v>
      </c>
      <c r="DK13" s="16" t="s">
        <v>169</v>
      </c>
      <c r="DL13" s="16" t="s">
        <v>170</v>
      </c>
      <c r="DM13" s="16" t="s">
        <v>171</v>
      </c>
      <c r="DN13" s="16" t="s">
        <v>172</v>
      </c>
      <c r="DO13" s="16" t="s">
        <v>173</v>
      </c>
      <c r="DP13" s="16" t="s">
        <v>176</v>
      </c>
      <c r="DQ13" s="16" t="s">
        <v>177</v>
      </c>
      <c r="DR13" s="16" t="s">
        <v>54</v>
      </c>
    </row>
    <row r="14" spans="1:122" ht="22.15" customHeight="1" thickBot="1">
      <c r="A14" s="18">
        <v>1</v>
      </c>
      <c r="B14" s="32" t="s">
        <v>867</v>
      </c>
      <c r="C14" s="30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24"/>
      <c r="U14" s="24"/>
      <c r="V14" s="24">
        <v>1</v>
      </c>
      <c r="W14" s="11"/>
      <c r="X14" s="11"/>
      <c r="Y14" s="11">
        <v>1</v>
      </c>
      <c r="Z14" s="11"/>
      <c r="AA14" s="11">
        <v>1</v>
      </c>
      <c r="AB14" s="11"/>
      <c r="AC14" s="11"/>
      <c r="AD14" s="11"/>
      <c r="AE14" s="11">
        <v>1</v>
      </c>
      <c r="AF14" s="11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24"/>
      <c r="AW14" s="24"/>
      <c r="AX14" s="24">
        <v>1</v>
      </c>
      <c r="AY14" s="4"/>
      <c r="AZ14" s="24">
        <v>1</v>
      </c>
      <c r="BA14" s="24"/>
      <c r="BB14" s="24"/>
      <c r="BC14" s="24">
        <v>1</v>
      </c>
      <c r="BD14" s="24"/>
      <c r="BE14" s="24"/>
      <c r="BF14" s="24">
        <v>1</v>
      </c>
      <c r="BG14" s="24"/>
      <c r="BH14" s="24"/>
      <c r="BI14" s="24"/>
      <c r="BJ14" s="24">
        <v>1</v>
      </c>
      <c r="BK14" s="24"/>
      <c r="BL14" s="24"/>
      <c r="BM14" s="24">
        <v>1</v>
      </c>
      <c r="BN14" s="24"/>
      <c r="BO14" s="24">
        <v>1</v>
      </c>
      <c r="BP14" s="24"/>
      <c r="BQ14" s="24"/>
      <c r="BR14" s="24">
        <v>1</v>
      </c>
      <c r="BS14" s="24"/>
      <c r="BT14" s="24"/>
      <c r="BU14" s="24">
        <v>1</v>
      </c>
      <c r="BV14" s="24"/>
      <c r="BW14" s="24"/>
      <c r="BX14" s="24">
        <v>1</v>
      </c>
      <c r="BY14" s="24"/>
      <c r="BZ14" s="24"/>
      <c r="CA14" s="24"/>
      <c r="CB14" s="24">
        <v>1</v>
      </c>
      <c r="CC14" s="24"/>
      <c r="CD14" s="24">
        <v>1</v>
      </c>
      <c r="CE14" s="24"/>
      <c r="CF14" s="24"/>
      <c r="CG14" s="24">
        <v>1</v>
      </c>
      <c r="CH14" s="24"/>
      <c r="CI14" s="24"/>
      <c r="CJ14" s="24">
        <v>1</v>
      </c>
      <c r="CK14" s="24"/>
      <c r="CL14" s="24"/>
      <c r="CM14" s="24"/>
      <c r="CN14" s="24">
        <v>1</v>
      </c>
      <c r="CO14" s="24"/>
      <c r="CP14" s="24"/>
      <c r="CQ14" s="24">
        <v>1</v>
      </c>
      <c r="CR14" s="24"/>
      <c r="CS14" s="24">
        <v>1</v>
      </c>
      <c r="CT14" s="24"/>
      <c r="CU14" s="24"/>
      <c r="CV14" s="24"/>
      <c r="CW14" s="24">
        <v>1</v>
      </c>
      <c r="CX14" s="24"/>
      <c r="CY14" s="24">
        <v>1</v>
      </c>
      <c r="CZ14" s="24"/>
      <c r="DA14" s="24"/>
      <c r="DB14" s="24">
        <v>1</v>
      </c>
      <c r="DC14" s="24"/>
      <c r="DD14" s="24"/>
      <c r="DE14" s="24">
        <v>1</v>
      </c>
      <c r="DF14" s="2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</row>
    <row r="15" spans="1:122" ht="21" customHeight="1" thickBot="1">
      <c r="A15" s="2">
        <v>2</v>
      </c>
      <c r="B15" s="33" t="s">
        <v>868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4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22.9" customHeight="1" thickBot="1">
      <c r="A16" s="2">
        <v>3</v>
      </c>
      <c r="B16" s="36" t="s">
        <v>869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ht="22.15" customHeight="1" thickBot="1">
      <c r="A17" s="2">
        <v>4</v>
      </c>
      <c r="B17" s="34" t="s">
        <v>870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4"/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4">
        <v>1</v>
      </c>
      <c r="AH17" s="4"/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</row>
    <row r="18" spans="1:122" ht="18.600000000000001" customHeight="1" thickBot="1">
      <c r="A18" s="2">
        <v>5</v>
      </c>
      <c r="B18" s="36" t="s">
        <v>871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/>
      <c r="Q18" s="1"/>
      <c r="R18" s="1">
        <v>1</v>
      </c>
      <c r="S18" s="1"/>
      <c r="T18" s="4"/>
      <c r="U18" s="4"/>
      <c r="V18" s="4">
        <v>1</v>
      </c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/>
      <c r="BV18" s="4">
        <v>1</v>
      </c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8.600000000000001" customHeight="1" thickBot="1">
      <c r="A19" s="2">
        <v>6</v>
      </c>
      <c r="B19" s="36" t="s">
        <v>872</v>
      </c>
      <c r="C19" s="9"/>
      <c r="D19" s="9"/>
      <c r="E19" s="9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>
        <v>1</v>
      </c>
      <c r="P19" s="1"/>
      <c r="Q19" s="1">
        <v>1</v>
      </c>
      <c r="R19" s="1"/>
      <c r="S19" s="1">
        <v>1</v>
      </c>
      <c r="T19" s="4"/>
      <c r="U19" s="4">
        <v>1</v>
      </c>
      <c r="V19" s="4"/>
      <c r="W19" s="1"/>
      <c r="X19" s="1"/>
      <c r="Y19" s="1">
        <v>1</v>
      </c>
      <c r="Z19" s="1"/>
      <c r="AA19" s="1"/>
      <c r="AB19" s="1"/>
      <c r="AC19" s="1">
        <v>1</v>
      </c>
      <c r="AD19" s="1"/>
      <c r="AE19" s="1"/>
      <c r="AF19" s="1">
        <v>1</v>
      </c>
      <c r="AG19" s="4"/>
      <c r="AH19" s="4">
        <v>1</v>
      </c>
      <c r="AI19" s="4"/>
      <c r="AJ19" s="4"/>
      <c r="AK19" s="4"/>
      <c r="AL19" s="4">
        <v>1</v>
      </c>
      <c r="AM19" s="4">
        <v>1</v>
      </c>
      <c r="AN19" s="4"/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</row>
    <row r="20" spans="1:122" ht="21" customHeight="1" thickBot="1">
      <c r="A20" s="2">
        <v>7</v>
      </c>
      <c r="B20" s="36" t="s">
        <v>873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4"/>
      <c r="U20" s="4"/>
      <c r="V20" s="4">
        <v>1</v>
      </c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/>
      <c r="BV20" s="4">
        <v>1</v>
      </c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</row>
    <row r="21" spans="1:122" ht="24.6" customHeight="1" thickBot="1">
      <c r="A21" s="3">
        <v>8</v>
      </c>
      <c r="B21" s="37" t="s">
        <v>874</v>
      </c>
      <c r="C21" s="3">
        <v>1</v>
      </c>
      <c r="D21" s="3"/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</row>
    <row r="22" spans="1:122" ht="21" customHeight="1" thickBot="1">
      <c r="A22" s="3">
        <v>9</v>
      </c>
      <c r="B22" s="33" t="s">
        <v>875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122" ht="22.9" customHeight="1" thickBot="1">
      <c r="A23" s="3">
        <v>10</v>
      </c>
      <c r="B23" s="33" t="s">
        <v>876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/>
      <c r="N23" s="4">
        <v>1</v>
      </c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/>
      <c r="Y23" s="4">
        <v>1</v>
      </c>
      <c r="Z23" s="4"/>
      <c r="AA23" s="4">
        <v>1</v>
      </c>
      <c r="AB23" s="4"/>
      <c r="AC23" s="4"/>
      <c r="AD23" s="4"/>
      <c r="AE23" s="4"/>
      <c r="AF23" s="4">
        <v>1</v>
      </c>
      <c r="AG23" s="4">
        <v>1</v>
      </c>
      <c r="AH23" s="4"/>
      <c r="AI23" s="4"/>
      <c r="AJ23" s="4"/>
      <c r="AK23" s="4"/>
      <c r="AL23" s="4">
        <v>1</v>
      </c>
      <c r="AM23" s="4"/>
      <c r="AN23" s="4"/>
      <c r="AO23" s="4">
        <v>1</v>
      </c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/>
      <c r="BA23" s="4">
        <v>1</v>
      </c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/>
      <c r="BM23" s="4">
        <v>1</v>
      </c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122" ht="25.9" customHeight="1" thickBot="1">
      <c r="A24" s="3">
        <v>11</v>
      </c>
      <c r="B24" s="34" t="s">
        <v>877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>
        <v>1</v>
      </c>
      <c r="T24" s="4"/>
      <c r="U24" s="4">
        <v>1</v>
      </c>
      <c r="V24" s="4"/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>
        <v>1</v>
      </c>
      <c r="DQ24" s="4"/>
      <c r="DR24" s="4"/>
    </row>
    <row r="25" spans="1:122" ht="22.9" customHeight="1" thickBot="1">
      <c r="A25" s="3">
        <v>12</v>
      </c>
      <c r="B25" s="34" t="s">
        <v>878</v>
      </c>
      <c r="C25" s="3">
        <v>1</v>
      </c>
      <c r="D25" s="3"/>
      <c r="E25" s="3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</row>
    <row r="26" spans="1:122" ht="24.6" customHeight="1" thickBot="1">
      <c r="A26" s="3">
        <v>13</v>
      </c>
      <c r="B26" s="36" t="s">
        <v>879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/>
      <c r="CZ26" s="4">
        <v>1</v>
      </c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</row>
    <row r="27" spans="1:122" ht="25.9" customHeight="1" thickBot="1">
      <c r="A27" s="3">
        <v>14</v>
      </c>
      <c r="B27" s="34" t="s">
        <v>880</v>
      </c>
      <c r="C27" s="3"/>
      <c r="D27" s="3"/>
      <c r="E27" s="3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>
        <v>1</v>
      </c>
      <c r="AN27" s="4"/>
      <c r="AO27" s="4"/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/>
      <c r="DJ27" s="4"/>
      <c r="DK27" s="4"/>
      <c r="DL27" s="4">
        <v>1</v>
      </c>
      <c r="DM27" s="4"/>
      <c r="DN27" s="4"/>
      <c r="DO27" s="4">
        <v>1</v>
      </c>
      <c r="DP27" s="4">
        <v>1</v>
      </c>
      <c r="DQ27" s="4"/>
      <c r="DR27" s="4"/>
    </row>
    <row r="28" spans="1:122" ht="28.9" customHeight="1" thickBot="1">
      <c r="A28" s="3">
        <v>15</v>
      </c>
      <c r="B28" s="36" t="s">
        <v>881</v>
      </c>
      <c r="C28" s="3">
        <v>1</v>
      </c>
      <c r="D28" s="3"/>
      <c r="E28" s="3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/>
      <c r="BY28" s="4">
        <v>1</v>
      </c>
      <c r="BZ28" s="4"/>
      <c r="CA28" s="4"/>
      <c r="CB28" s="4">
        <v>1</v>
      </c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</row>
    <row r="29" spans="1:122" ht="21" customHeight="1" thickBot="1">
      <c r="A29" s="3">
        <v>16</v>
      </c>
      <c r="B29" s="36" t="s">
        <v>882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/>
      <c r="BA29" s="4">
        <v>1</v>
      </c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</row>
    <row r="30" spans="1:122" ht="25.9" customHeight="1" thickBot="1">
      <c r="A30" s="3">
        <v>17</v>
      </c>
      <c r="B30" s="36" t="s">
        <v>883</v>
      </c>
      <c r="C30" s="3"/>
      <c r="D30" s="3">
        <v>1</v>
      </c>
      <c r="E30" s="3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</row>
    <row r="31" spans="1:122" ht="22.9" customHeight="1" thickBot="1">
      <c r="A31" s="3">
        <v>18</v>
      </c>
      <c r="B31" s="34" t="s">
        <v>884</v>
      </c>
      <c r="C31" s="3"/>
      <c r="D31" s="3"/>
      <c r="E31" s="3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>
        <v>1</v>
      </c>
      <c r="T31" s="4"/>
      <c r="U31" s="4"/>
      <c r="V31" s="4"/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>
        <v>1</v>
      </c>
      <c r="BX31" s="4"/>
      <c r="BY31" s="4"/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>
        <v>1</v>
      </c>
      <c r="CS31" s="4"/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>
        <v>1</v>
      </c>
      <c r="DQ31" s="4"/>
      <c r="DR31" s="4"/>
    </row>
    <row r="32" spans="1:122" ht="22.15" customHeight="1" thickBot="1">
      <c r="A32" s="3">
        <v>19</v>
      </c>
      <c r="B32" s="34" t="s">
        <v>885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/>
      <c r="AC32" s="4">
        <v>1</v>
      </c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/>
      <c r="AQ32" s="4"/>
      <c r="AR32" s="4">
        <v>1</v>
      </c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/>
      <c r="BX32" s="4"/>
      <c r="BY32" s="4">
        <v>1</v>
      </c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/>
      <c r="CT32" s="4">
        <v>1</v>
      </c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/>
      <c r="DR32" s="4">
        <v>1</v>
      </c>
    </row>
    <row r="33" spans="1:122" ht="20.45" customHeight="1" thickBot="1">
      <c r="A33" s="3">
        <v>20</v>
      </c>
      <c r="B33" s="36" t="s">
        <v>886</v>
      </c>
      <c r="C33" s="3"/>
      <c r="D33" s="3"/>
      <c r="E33" s="3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>
        <v>1</v>
      </c>
      <c r="P33" s="4"/>
      <c r="Q33" s="4"/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>
        <v>1</v>
      </c>
      <c r="AB33" s="4"/>
      <c r="AC33" s="4"/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/>
      <c r="BD33" s="4">
        <v>1</v>
      </c>
      <c r="BE33" s="4">
        <v>1</v>
      </c>
      <c r="BF33" s="4"/>
      <c r="BG33" s="4"/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>
        <v>1</v>
      </c>
      <c r="CS33" s="4"/>
      <c r="CT33" s="4"/>
      <c r="CU33" s="4"/>
      <c r="CV33" s="4"/>
      <c r="CW33" s="4">
        <v>1</v>
      </c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>
        <v>1</v>
      </c>
      <c r="DQ33" s="4"/>
      <c r="DR33" s="4"/>
    </row>
    <row r="34" spans="1:122" ht="18.600000000000001" customHeight="1" thickBot="1">
      <c r="A34" s="3">
        <v>21</v>
      </c>
      <c r="B34" s="36" t="s">
        <v>887</v>
      </c>
      <c r="C34" s="3"/>
      <c r="D34" s="3">
        <v>1</v>
      </c>
      <c r="E34" s="3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/>
      <c r="DR34" s="4">
        <v>1</v>
      </c>
    </row>
    <row r="35" spans="1:122" ht="20.45" customHeight="1" thickBot="1">
      <c r="A35" s="3">
        <v>22</v>
      </c>
      <c r="B35" s="36" t="s">
        <v>888</v>
      </c>
      <c r="C35" s="3"/>
      <c r="D35" s="3">
        <v>1</v>
      </c>
      <c r="E35" s="3"/>
      <c r="F35" s="4"/>
      <c r="G35" s="4"/>
      <c r="H35" s="4">
        <v>1</v>
      </c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/>
      <c r="AI35" s="4">
        <v>1</v>
      </c>
      <c r="AJ35" s="4"/>
      <c r="AK35" s="4"/>
      <c r="AL35" s="4">
        <v>1</v>
      </c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</row>
    <row r="36" spans="1:122" ht="21" customHeight="1" thickBot="1">
      <c r="A36" s="3">
        <v>23</v>
      </c>
      <c r="B36" s="36" t="s">
        <v>889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/>
      <c r="AF36" s="4">
        <v>1</v>
      </c>
      <c r="AG36" s="4"/>
      <c r="AH36" s="4">
        <v>1</v>
      </c>
      <c r="AI36" s="4"/>
      <c r="AJ36" s="4"/>
      <c r="AK36" s="4"/>
      <c r="AL36" s="4">
        <v>1</v>
      </c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</row>
    <row r="37" spans="1:122" ht="22.9" customHeight="1" thickBot="1">
      <c r="A37" s="3">
        <v>24</v>
      </c>
      <c r="B37" s="35" t="s">
        <v>890</v>
      </c>
      <c r="C37" s="3">
        <v>1</v>
      </c>
      <c r="D37" s="3"/>
      <c r="E37" s="3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/>
      <c r="V37" s="4"/>
      <c r="W37" s="4">
        <v>1</v>
      </c>
      <c r="X37" s="4"/>
      <c r="Y37" s="4"/>
      <c r="Z37" s="4">
        <v>1</v>
      </c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</row>
    <row r="38" spans="1:122" ht="17.45" customHeight="1" thickBot="1">
      <c r="A38" s="3">
        <v>25</v>
      </c>
      <c r="B38" s="38" t="s">
        <v>891</v>
      </c>
      <c r="C38" s="3"/>
      <c r="D38" s="3">
        <v>1</v>
      </c>
      <c r="E38" s="3"/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>
        <v>1</v>
      </c>
      <c r="AZ38" s="4"/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/>
      <c r="CZ38" s="4">
        <v>1</v>
      </c>
      <c r="DA38" s="4"/>
      <c r="DB38" s="4"/>
      <c r="DC38" s="4">
        <v>1</v>
      </c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</row>
    <row r="39" spans="1:122">
      <c r="A39" s="51" t="s">
        <v>179</v>
      </c>
      <c r="B39" s="52"/>
      <c r="C39" s="3">
        <f>SUM(C14:C38)</f>
        <v>9</v>
      </c>
      <c r="D39" s="3">
        <f t="shared" ref="D39:BO39" si="0">SUM(D14:D38)</f>
        <v>11</v>
      </c>
      <c r="E39" s="3">
        <f t="shared" si="0"/>
        <v>5</v>
      </c>
      <c r="F39" s="3">
        <f t="shared" si="0"/>
        <v>6</v>
      </c>
      <c r="G39" s="3">
        <f t="shared" si="0"/>
        <v>11</v>
      </c>
      <c r="H39" s="3">
        <f t="shared" si="0"/>
        <v>8</v>
      </c>
      <c r="I39" s="3">
        <f t="shared" si="0"/>
        <v>9</v>
      </c>
      <c r="J39" s="3">
        <f t="shared" si="0"/>
        <v>11</v>
      </c>
      <c r="K39" s="3">
        <f t="shared" si="0"/>
        <v>5</v>
      </c>
      <c r="L39" s="3">
        <f t="shared" si="0"/>
        <v>8</v>
      </c>
      <c r="M39" s="3">
        <f t="shared" si="0"/>
        <v>10</v>
      </c>
      <c r="N39" s="3">
        <f t="shared" si="0"/>
        <v>7</v>
      </c>
      <c r="O39" s="3">
        <f t="shared" si="0"/>
        <v>14</v>
      </c>
      <c r="P39" s="3">
        <f t="shared" si="0"/>
        <v>6</v>
      </c>
      <c r="Q39" s="3">
        <f t="shared" si="0"/>
        <v>5</v>
      </c>
      <c r="R39" s="3">
        <f t="shared" si="0"/>
        <v>13</v>
      </c>
      <c r="S39" s="3">
        <f t="shared" si="0"/>
        <v>12</v>
      </c>
      <c r="T39" s="3">
        <f t="shared" si="0"/>
        <v>0</v>
      </c>
      <c r="U39" s="3">
        <f t="shared" si="0"/>
        <v>8</v>
      </c>
      <c r="V39" s="3">
        <f t="shared" si="0"/>
        <v>10</v>
      </c>
      <c r="W39" s="3">
        <f t="shared" si="0"/>
        <v>7</v>
      </c>
      <c r="X39" s="3">
        <f t="shared" si="0"/>
        <v>10</v>
      </c>
      <c r="Y39" s="3">
        <f t="shared" si="0"/>
        <v>11</v>
      </c>
      <c r="Z39" s="3">
        <f t="shared" si="0"/>
        <v>4</v>
      </c>
      <c r="AA39" s="3">
        <f t="shared" si="0"/>
        <v>16</v>
      </c>
      <c r="AB39" s="3">
        <f t="shared" si="0"/>
        <v>4</v>
      </c>
      <c r="AC39" s="3">
        <f t="shared" si="0"/>
        <v>5</v>
      </c>
      <c r="AD39" s="3">
        <f t="shared" si="0"/>
        <v>13</v>
      </c>
      <c r="AE39" s="3">
        <f t="shared" si="0"/>
        <v>5</v>
      </c>
      <c r="AF39" s="3">
        <f t="shared" si="0"/>
        <v>7</v>
      </c>
      <c r="AG39" s="3">
        <f t="shared" si="0"/>
        <v>12</v>
      </c>
      <c r="AH39" s="3">
        <f t="shared" si="0"/>
        <v>9</v>
      </c>
      <c r="AI39" s="3">
        <f t="shared" si="0"/>
        <v>4</v>
      </c>
      <c r="AJ39" s="3">
        <f t="shared" si="0"/>
        <v>10</v>
      </c>
      <c r="AK39" s="3">
        <f t="shared" si="0"/>
        <v>5</v>
      </c>
      <c r="AL39" s="3">
        <f t="shared" si="0"/>
        <v>10</v>
      </c>
      <c r="AM39" s="3">
        <f t="shared" si="0"/>
        <v>12</v>
      </c>
      <c r="AN39" s="3">
        <f t="shared" si="0"/>
        <v>8</v>
      </c>
      <c r="AO39" s="3">
        <f t="shared" si="0"/>
        <v>5</v>
      </c>
      <c r="AP39" s="3">
        <f t="shared" si="0"/>
        <v>10</v>
      </c>
      <c r="AQ39" s="3">
        <f t="shared" si="0"/>
        <v>9</v>
      </c>
      <c r="AR39" s="3">
        <f t="shared" si="0"/>
        <v>6</v>
      </c>
      <c r="AS39" s="3">
        <f t="shared" si="0"/>
        <v>11</v>
      </c>
      <c r="AT39" s="3">
        <f t="shared" si="0"/>
        <v>9</v>
      </c>
      <c r="AU39" s="3">
        <f t="shared" si="0"/>
        <v>5</v>
      </c>
      <c r="AV39" s="3">
        <f t="shared" si="0"/>
        <v>12</v>
      </c>
      <c r="AW39" s="3">
        <f t="shared" si="0"/>
        <v>7</v>
      </c>
      <c r="AX39" s="3">
        <f t="shared" si="0"/>
        <v>6</v>
      </c>
      <c r="AY39" s="3">
        <f t="shared" si="0"/>
        <v>10</v>
      </c>
      <c r="AZ39" s="3">
        <f t="shared" si="0"/>
        <v>9</v>
      </c>
      <c r="BA39" s="3">
        <f t="shared" si="0"/>
        <v>6</v>
      </c>
      <c r="BB39" s="3">
        <f t="shared" si="0"/>
        <v>12</v>
      </c>
      <c r="BC39" s="3">
        <f t="shared" si="0"/>
        <v>7</v>
      </c>
      <c r="BD39" s="3">
        <f t="shared" si="0"/>
        <v>6</v>
      </c>
      <c r="BE39" s="3">
        <f t="shared" si="0"/>
        <v>13</v>
      </c>
      <c r="BF39" s="3">
        <f t="shared" si="0"/>
        <v>7</v>
      </c>
      <c r="BG39" s="3">
        <f t="shared" si="0"/>
        <v>5</v>
      </c>
      <c r="BH39" s="3">
        <f t="shared" si="0"/>
        <v>13</v>
      </c>
      <c r="BI39" s="3">
        <f t="shared" si="0"/>
        <v>5</v>
      </c>
      <c r="BJ39" s="3">
        <f t="shared" si="0"/>
        <v>7</v>
      </c>
      <c r="BK39" s="3">
        <f t="shared" si="0"/>
        <v>13</v>
      </c>
      <c r="BL39" s="3">
        <f t="shared" si="0"/>
        <v>5</v>
      </c>
      <c r="BM39" s="3">
        <f t="shared" si="0"/>
        <v>7</v>
      </c>
      <c r="BN39" s="3">
        <f t="shared" si="0"/>
        <v>12</v>
      </c>
      <c r="BO39" s="3">
        <f t="shared" si="0"/>
        <v>7</v>
      </c>
      <c r="BP39" s="3">
        <f t="shared" ref="BP39:DR39" si="1">SUM(BP14:BP38)</f>
        <v>6</v>
      </c>
      <c r="BQ39" s="3">
        <f t="shared" si="1"/>
        <v>12</v>
      </c>
      <c r="BR39" s="3">
        <f t="shared" si="1"/>
        <v>7</v>
      </c>
      <c r="BS39" s="3">
        <f t="shared" si="1"/>
        <v>6</v>
      </c>
      <c r="BT39" s="3">
        <f t="shared" si="1"/>
        <v>9</v>
      </c>
      <c r="BU39" s="3">
        <f t="shared" si="1"/>
        <v>10</v>
      </c>
      <c r="BV39" s="3">
        <f t="shared" si="1"/>
        <v>6</v>
      </c>
      <c r="BW39" s="3">
        <f t="shared" si="1"/>
        <v>11</v>
      </c>
      <c r="BX39" s="3">
        <f t="shared" si="1"/>
        <v>8</v>
      </c>
      <c r="BY39" s="3">
        <f t="shared" si="1"/>
        <v>6</v>
      </c>
      <c r="BZ39" s="3">
        <f t="shared" si="1"/>
        <v>10</v>
      </c>
      <c r="CA39" s="3">
        <f t="shared" si="1"/>
        <v>7</v>
      </c>
      <c r="CB39" s="3">
        <f t="shared" si="1"/>
        <v>8</v>
      </c>
      <c r="CC39" s="3">
        <f t="shared" si="1"/>
        <v>13</v>
      </c>
      <c r="CD39" s="3">
        <f t="shared" si="1"/>
        <v>6</v>
      </c>
      <c r="CE39" s="3">
        <f t="shared" si="1"/>
        <v>6</v>
      </c>
      <c r="CF39" s="3">
        <f t="shared" si="1"/>
        <v>12</v>
      </c>
      <c r="CG39" s="3">
        <f t="shared" si="1"/>
        <v>7</v>
      </c>
      <c r="CH39" s="3">
        <f t="shared" si="1"/>
        <v>6</v>
      </c>
      <c r="CI39" s="3">
        <f t="shared" si="1"/>
        <v>11</v>
      </c>
      <c r="CJ39" s="3">
        <f t="shared" si="1"/>
        <v>8</v>
      </c>
      <c r="CK39" s="3">
        <f t="shared" si="1"/>
        <v>6</v>
      </c>
      <c r="CL39" s="3">
        <f t="shared" si="1"/>
        <v>10</v>
      </c>
      <c r="CM39" s="3">
        <f t="shared" si="1"/>
        <v>8</v>
      </c>
      <c r="CN39" s="3">
        <f t="shared" si="1"/>
        <v>7</v>
      </c>
      <c r="CO39" s="3">
        <f t="shared" si="1"/>
        <v>9</v>
      </c>
      <c r="CP39" s="3">
        <f t="shared" si="1"/>
        <v>9</v>
      </c>
      <c r="CQ39" s="3">
        <f t="shared" si="1"/>
        <v>7</v>
      </c>
      <c r="CR39" s="3">
        <f t="shared" si="1"/>
        <v>12</v>
      </c>
      <c r="CS39" s="3">
        <f t="shared" si="1"/>
        <v>8</v>
      </c>
      <c r="CT39" s="3">
        <f t="shared" si="1"/>
        <v>5</v>
      </c>
      <c r="CU39" s="3">
        <f t="shared" si="1"/>
        <v>13</v>
      </c>
      <c r="CV39" s="3">
        <f t="shared" si="1"/>
        <v>5</v>
      </c>
      <c r="CW39" s="3">
        <f t="shared" si="1"/>
        <v>7</v>
      </c>
      <c r="CX39" s="3">
        <f t="shared" si="1"/>
        <v>12</v>
      </c>
      <c r="CY39" s="3">
        <f t="shared" si="1"/>
        <v>8</v>
      </c>
      <c r="CZ39" s="3">
        <f t="shared" si="1"/>
        <v>5</v>
      </c>
      <c r="DA39" s="3">
        <f t="shared" si="1"/>
        <v>12</v>
      </c>
      <c r="DB39" s="3">
        <f t="shared" si="1"/>
        <v>7</v>
      </c>
      <c r="DC39" s="3">
        <f t="shared" si="1"/>
        <v>6</v>
      </c>
      <c r="DD39" s="3">
        <f t="shared" si="1"/>
        <v>13</v>
      </c>
      <c r="DE39" s="3">
        <f t="shared" si="1"/>
        <v>7</v>
      </c>
      <c r="DF39" s="3">
        <f t="shared" si="1"/>
        <v>5</v>
      </c>
      <c r="DG39" s="3">
        <f t="shared" si="1"/>
        <v>10</v>
      </c>
      <c r="DH39" s="3">
        <f t="shared" si="1"/>
        <v>10</v>
      </c>
      <c r="DI39" s="3">
        <f t="shared" si="1"/>
        <v>5</v>
      </c>
      <c r="DJ39" s="3">
        <f t="shared" si="1"/>
        <v>10</v>
      </c>
      <c r="DK39" s="3">
        <f t="shared" si="1"/>
        <v>9</v>
      </c>
      <c r="DL39" s="3">
        <f t="shared" si="1"/>
        <v>6</v>
      </c>
      <c r="DM39" s="3">
        <f t="shared" si="1"/>
        <v>10</v>
      </c>
      <c r="DN39" s="3">
        <f t="shared" si="1"/>
        <v>9</v>
      </c>
      <c r="DO39" s="3">
        <f t="shared" si="1"/>
        <v>6</v>
      </c>
      <c r="DP39" s="3">
        <f t="shared" si="1"/>
        <v>12</v>
      </c>
      <c r="DQ39" s="3">
        <f t="shared" si="1"/>
        <v>8</v>
      </c>
      <c r="DR39" s="3">
        <f t="shared" si="1"/>
        <v>5</v>
      </c>
    </row>
    <row r="40" spans="1:122">
      <c r="A40" s="53" t="s">
        <v>538</v>
      </c>
      <c r="B40" s="54"/>
      <c r="C40" s="21">
        <f>C39/25%</f>
        <v>36</v>
      </c>
      <c r="D40" s="21">
        <f t="shared" ref="D40:BO40" si="2">D39/25%</f>
        <v>44</v>
      </c>
      <c r="E40" s="21">
        <f t="shared" si="2"/>
        <v>20</v>
      </c>
      <c r="F40" s="21">
        <f t="shared" si="2"/>
        <v>24</v>
      </c>
      <c r="G40" s="21">
        <f t="shared" si="2"/>
        <v>44</v>
      </c>
      <c r="H40" s="21">
        <f t="shared" si="2"/>
        <v>32</v>
      </c>
      <c r="I40" s="21">
        <f t="shared" si="2"/>
        <v>36</v>
      </c>
      <c r="J40" s="21">
        <f t="shared" si="2"/>
        <v>44</v>
      </c>
      <c r="K40" s="21">
        <f t="shared" si="2"/>
        <v>20</v>
      </c>
      <c r="L40" s="21">
        <f t="shared" si="2"/>
        <v>32</v>
      </c>
      <c r="M40" s="21">
        <f t="shared" si="2"/>
        <v>40</v>
      </c>
      <c r="N40" s="21">
        <f t="shared" si="2"/>
        <v>28</v>
      </c>
      <c r="O40" s="21">
        <f t="shared" si="2"/>
        <v>56</v>
      </c>
      <c r="P40" s="21">
        <f t="shared" si="2"/>
        <v>24</v>
      </c>
      <c r="Q40" s="21">
        <f t="shared" si="2"/>
        <v>20</v>
      </c>
      <c r="R40" s="21">
        <f t="shared" si="2"/>
        <v>52</v>
      </c>
      <c r="S40" s="21">
        <f t="shared" si="2"/>
        <v>48</v>
      </c>
      <c r="T40" s="21">
        <f t="shared" si="2"/>
        <v>0</v>
      </c>
      <c r="U40" s="21">
        <f t="shared" si="2"/>
        <v>32</v>
      </c>
      <c r="V40" s="21">
        <f t="shared" si="2"/>
        <v>40</v>
      </c>
      <c r="W40" s="21">
        <f t="shared" si="2"/>
        <v>28</v>
      </c>
      <c r="X40" s="21">
        <f t="shared" si="2"/>
        <v>40</v>
      </c>
      <c r="Y40" s="21">
        <f t="shared" si="2"/>
        <v>44</v>
      </c>
      <c r="Z40" s="21">
        <f t="shared" si="2"/>
        <v>16</v>
      </c>
      <c r="AA40" s="21">
        <f t="shared" si="2"/>
        <v>64</v>
      </c>
      <c r="AB40" s="21">
        <f t="shared" si="2"/>
        <v>16</v>
      </c>
      <c r="AC40" s="21">
        <f t="shared" si="2"/>
        <v>20</v>
      </c>
      <c r="AD40" s="21">
        <f t="shared" si="2"/>
        <v>52</v>
      </c>
      <c r="AE40" s="21">
        <f t="shared" si="2"/>
        <v>20</v>
      </c>
      <c r="AF40" s="21">
        <f t="shared" si="2"/>
        <v>28</v>
      </c>
      <c r="AG40" s="21">
        <f t="shared" si="2"/>
        <v>48</v>
      </c>
      <c r="AH40" s="21">
        <f t="shared" si="2"/>
        <v>36</v>
      </c>
      <c r="AI40" s="21">
        <f t="shared" si="2"/>
        <v>16</v>
      </c>
      <c r="AJ40" s="21">
        <f t="shared" si="2"/>
        <v>40</v>
      </c>
      <c r="AK40" s="21">
        <f t="shared" si="2"/>
        <v>20</v>
      </c>
      <c r="AL40" s="21">
        <f t="shared" si="2"/>
        <v>40</v>
      </c>
      <c r="AM40" s="21">
        <f t="shared" si="2"/>
        <v>48</v>
      </c>
      <c r="AN40" s="21">
        <f t="shared" si="2"/>
        <v>32</v>
      </c>
      <c r="AO40" s="21">
        <f t="shared" si="2"/>
        <v>20</v>
      </c>
      <c r="AP40" s="21">
        <f t="shared" si="2"/>
        <v>40</v>
      </c>
      <c r="AQ40" s="21">
        <f t="shared" si="2"/>
        <v>36</v>
      </c>
      <c r="AR40" s="21">
        <f t="shared" si="2"/>
        <v>24</v>
      </c>
      <c r="AS40" s="21">
        <f t="shared" si="2"/>
        <v>44</v>
      </c>
      <c r="AT40" s="21">
        <f t="shared" si="2"/>
        <v>36</v>
      </c>
      <c r="AU40" s="21">
        <f t="shared" si="2"/>
        <v>20</v>
      </c>
      <c r="AV40" s="21">
        <f t="shared" si="2"/>
        <v>48</v>
      </c>
      <c r="AW40" s="21">
        <f t="shared" si="2"/>
        <v>28</v>
      </c>
      <c r="AX40" s="21">
        <f t="shared" si="2"/>
        <v>24</v>
      </c>
      <c r="AY40" s="21">
        <f t="shared" si="2"/>
        <v>40</v>
      </c>
      <c r="AZ40" s="21">
        <f t="shared" si="2"/>
        <v>36</v>
      </c>
      <c r="BA40" s="21">
        <f t="shared" si="2"/>
        <v>24</v>
      </c>
      <c r="BB40" s="21">
        <f t="shared" si="2"/>
        <v>48</v>
      </c>
      <c r="BC40" s="21">
        <f t="shared" si="2"/>
        <v>28</v>
      </c>
      <c r="BD40" s="21">
        <f t="shared" si="2"/>
        <v>24</v>
      </c>
      <c r="BE40" s="21">
        <f t="shared" si="2"/>
        <v>52</v>
      </c>
      <c r="BF40" s="21">
        <f t="shared" si="2"/>
        <v>28</v>
      </c>
      <c r="BG40" s="21">
        <f t="shared" si="2"/>
        <v>20</v>
      </c>
      <c r="BH40" s="21">
        <f t="shared" si="2"/>
        <v>52</v>
      </c>
      <c r="BI40" s="21">
        <f t="shared" si="2"/>
        <v>20</v>
      </c>
      <c r="BJ40" s="21">
        <f t="shared" si="2"/>
        <v>28</v>
      </c>
      <c r="BK40" s="21">
        <f t="shared" si="2"/>
        <v>52</v>
      </c>
      <c r="BL40" s="21">
        <f t="shared" si="2"/>
        <v>20</v>
      </c>
      <c r="BM40" s="21">
        <f t="shared" si="2"/>
        <v>28</v>
      </c>
      <c r="BN40" s="21">
        <f t="shared" si="2"/>
        <v>48</v>
      </c>
      <c r="BO40" s="21">
        <f t="shared" si="2"/>
        <v>28</v>
      </c>
      <c r="BP40" s="21">
        <f t="shared" ref="BP40:DQ40" si="3">BP39/25%</f>
        <v>24</v>
      </c>
      <c r="BQ40" s="21">
        <f t="shared" si="3"/>
        <v>48</v>
      </c>
      <c r="BR40" s="21">
        <f t="shared" si="3"/>
        <v>28</v>
      </c>
      <c r="BS40" s="21">
        <f t="shared" si="3"/>
        <v>24</v>
      </c>
      <c r="BT40" s="21">
        <f t="shared" si="3"/>
        <v>36</v>
      </c>
      <c r="BU40" s="21">
        <f t="shared" si="3"/>
        <v>40</v>
      </c>
      <c r="BV40" s="21">
        <f t="shared" si="3"/>
        <v>24</v>
      </c>
      <c r="BW40" s="21">
        <f t="shared" si="3"/>
        <v>44</v>
      </c>
      <c r="BX40" s="21">
        <f t="shared" si="3"/>
        <v>32</v>
      </c>
      <c r="BY40" s="21">
        <f t="shared" si="3"/>
        <v>24</v>
      </c>
      <c r="BZ40" s="21">
        <f t="shared" si="3"/>
        <v>40</v>
      </c>
      <c r="CA40" s="21">
        <f t="shared" si="3"/>
        <v>28</v>
      </c>
      <c r="CB40" s="21">
        <f t="shared" si="3"/>
        <v>32</v>
      </c>
      <c r="CC40" s="21">
        <f t="shared" si="3"/>
        <v>52</v>
      </c>
      <c r="CD40" s="21">
        <f t="shared" si="3"/>
        <v>24</v>
      </c>
      <c r="CE40" s="21">
        <f t="shared" si="3"/>
        <v>24</v>
      </c>
      <c r="CF40" s="21">
        <f t="shared" si="3"/>
        <v>48</v>
      </c>
      <c r="CG40" s="21">
        <f t="shared" si="3"/>
        <v>28</v>
      </c>
      <c r="CH40" s="21">
        <f t="shared" si="3"/>
        <v>24</v>
      </c>
      <c r="CI40" s="21">
        <f t="shared" si="3"/>
        <v>44</v>
      </c>
      <c r="CJ40" s="21">
        <f t="shared" si="3"/>
        <v>32</v>
      </c>
      <c r="CK40" s="21">
        <f t="shared" si="3"/>
        <v>24</v>
      </c>
      <c r="CL40" s="21">
        <f t="shared" si="3"/>
        <v>40</v>
      </c>
      <c r="CM40" s="21">
        <f t="shared" si="3"/>
        <v>32</v>
      </c>
      <c r="CN40" s="21">
        <f t="shared" si="3"/>
        <v>28</v>
      </c>
      <c r="CO40" s="21">
        <f t="shared" si="3"/>
        <v>36</v>
      </c>
      <c r="CP40" s="21">
        <f t="shared" si="3"/>
        <v>36</v>
      </c>
      <c r="CQ40" s="21">
        <f t="shared" si="3"/>
        <v>28</v>
      </c>
      <c r="CR40" s="21">
        <f t="shared" si="3"/>
        <v>48</v>
      </c>
      <c r="CS40" s="21">
        <f t="shared" si="3"/>
        <v>32</v>
      </c>
      <c r="CT40" s="21">
        <f t="shared" si="3"/>
        <v>20</v>
      </c>
      <c r="CU40" s="21">
        <f t="shared" si="3"/>
        <v>52</v>
      </c>
      <c r="CV40" s="21">
        <f t="shared" si="3"/>
        <v>20</v>
      </c>
      <c r="CW40" s="21">
        <f t="shared" si="3"/>
        <v>28</v>
      </c>
      <c r="CX40" s="21">
        <f t="shared" si="3"/>
        <v>48</v>
      </c>
      <c r="CY40" s="21">
        <f t="shared" si="3"/>
        <v>32</v>
      </c>
      <c r="CZ40" s="21">
        <f t="shared" si="3"/>
        <v>20</v>
      </c>
      <c r="DA40" s="21">
        <f t="shared" si="3"/>
        <v>48</v>
      </c>
      <c r="DB40" s="21">
        <f t="shared" si="3"/>
        <v>28</v>
      </c>
      <c r="DC40" s="21">
        <f t="shared" si="3"/>
        <v>24</v>
      </c>
      <c r="DD40" s="21">
        <f t="shared" si="3"/>
        <v>52</v>
      </c>
      <c r="DE40" s="21">
        <f t="shared" si="3"/>
        <v>28</v>
      </c>
      <c r="DF40" s="21">
        <f t="shared" si="3"/>
        <v>20</v>
      </c>
      <c r="DG40" s="21">
        <f t="shared" si="3"/>
        <v>40</v>
      </c>
      <c r="DH40" s="21">
        <f t="shared" si="3"/>
        <v>40</v>
      </c>
      <c r="DI40" s="21">
        <f t="shared" si="3"/>
        <v>20</v>
      </c>
      <c r="DJ40" s="21">
        <f t="shared" si="3"/>
        <v>40</v>
      </c>
      <c r="DK40" s="21">
        <f t="shared" si="3"/>
        <v>36</v>
      </c>
      <c r="DL40" s="21">
        <f t="shared" si="3"/>
        <v>24</v>
      </c>
      <c r="DM40" s="21">
        <f t="shared" si="3"/>
        <v>40</v>
      </c>
      <c r="DN40" s="21">
        <f t="shared" si="3"/>
        <v>36</v>
      </c>
      <c r="DO40" s="21">
        <f t="shared" si="3"/>
        <v>24</v>
      </c>
      <c r="DP40" s="21">
        <f t="shared" si="3"/>
        <v>48</v>
      </c>
      <c r="DQ40" s="21">
        <f t="shared" si="3"/>
        <v>32</v>
      </c>
      <c r="DR40" s="21">
        <f>DR39/25%</f>
        <v>20</v>
      </c>
    </row>
    <row r="42" spans="1:122">
      <c r="B42" t="s">
        <v>518</v>
      </c>
    </row>
    <row r="43" spans="1:122">
      <c r="B43" t="s">
        <v>519</v>
      </c>
      <c r="C43" t="s">
        <v>522</v>
      </c>
      <c r="D43" s="23">
        <f>(C40+F40+I40+L40)/4</f>
        <v>32</v>
      </c>
      <c r="E43">
        <f>D43/100*25</f>
        <v>8</v>
      </c>
    </row>
    <row r="44" spans="1:122">
      <c r="B44" t="s">
        <v>520</v>
      </c>
      <c r="C44" t="s">
        <v>522</v>
      </c>
      <c r="D44" s="23">
        <f>(D40+G40+J40+M40)/4</f>
        <v>43</v>
      </c>
      <c r="E44">
        <f t="shared" ref="E44:E45" si="4">D44/100*25</f>
        <v>10.75</v>
      </c>
    </row>
    <row r="45" spans="1:122">
      <c r="B45" t="s">
        <v>521</v>
      </c>
      <c r="C45" t="s">
        <v>522</v>
      </c>
      <c r="D45" s="23">
        <f>(E40+H40+K40+N40)/4</f>
        <v>25</v>
      </c>
      <c r="E45">
        <f t="shared" si="4"/>
        <v>6.25</v>
      </c>
    </row>
    <row r="46" spans="1:122">
      <c r="D46" s="19">
        <f>SUM(D43:D45)</f>
        <v>100</v>
      </c>
      <c r="E46" s="20">
        <f>SUM(E43:E45)</f>
        <v>25</v>
      </c>
    </row>
    <row r="47" spans="1:122">
      <c r="B47" t="s">
        <v>519</v>
      </c>
      <c r="C47" t="s">
        <v>523</v>
      </c>
      <c r="D47" s="23">
        <f>(O40+R40+U40+X40+AA40+AD40+AG40+AJ40)/8</f>
        <v>48</v>
      </c>
      <c r="E47" s="14">
        <f t="shared" ref="E47:E61" si="5">D47/100*25</f>
        <v>12</v>
      </c>
    </row>
    <row r="48" spans="1:122">
      <c r="B48" t="s">
        <v>520</v>
      </c>
      <c r="C48" t="s">
        <v>523</v>
      </c>
      <c r="D48" s="23">
        <f>(P40+S40+V40+Y40+AB40+AE40+AH40+AK40)/8</f>
        <v>31</v>
      </c>
      <c r="E48" s="14">
        <f t="shared" si="5"/>
        <v>7.75</v>
      </c>
    </row>
    <row r="49" spans="2:5">
      <c r="B49" t="s">
        <v>521</v>
      </c>
      <c r="C49" t="s">
        <v>523</v>
      </c>
      <c r="D49" s="23">
        <f>(Q40+T40+W40+Z40+AC40+AF40+AI40+AL40)/8</f>
        <v>21</v>
      </c>
      <c r="E49" s="14">
        <f t="shared" si="5"/>
        <v>5.25</v>
      </c>
    </row>
    <row r="50" spans="2:5">
      <c r="D50" s="19">
        <f>SUM(D47:D49)</f>
        <v>100</v>
      </c>
      <c r="E50" s="19">
        <f>SUM(E47:E49)</f>
        <v>25</v>
      </c>
    </row>
    <row r="51" spans="2:5">
      <c r="B51" t="s">
        <v>519</v>
      </c>
      <c r="C51" t="s">
        <v>524</v>
      </c>
      <c r="D51" s="23">
        <f>(AM40+AP40+AS40+AV40)/4</f>
        <v>45</v>
      </c>
      <c r="E51">
        <f t="shared" si="5"/>
        <v>11.25</v>
      </c>
    </row>
    <row r="52" spans="2:5">
      <c r="B52" t="s">
        <v>520</v>
      </c>
      <c r="C52" t="s">
        <v>524</v>
      </c>
      <c r="D52" s="23">
        <f>(AN40+AQ40+AT40+AW40)/4</f>
        <v>33</v>
      </c>
      <c r="E52">
        <f t="shared" si="5"/>
        <v>8.25</v>
      </c>
    </row>
    <row r="53" spans="2:5">
      <c r="B53" t="s">
        <v>521</v>
      </c>
      <c r="C53" t="s">
        <v>524</v>
      </c>
      <c r="D53" s="23">
        <f>(AO40+AR40+AU40+AX40)/4</f>
        <v>22</v>
      </c>
      <c r="E53">
        <f t="shared" si="5"/>
        <v>5.5</v>
      </c>
    </row>
    <row r="54" spans="2:5">
      <c r="D54" s="19">
        <f>SUM(D51:D53)</f>
        <v>100</v>
      </c>
      <c r="E54" s="20">
        <f>SUM(E51:E53)</f>
        <v>25</v>
      </c>
    </row>
    <row r="55" spans="2:5">
      <c r="B55" t="s">
        <v>519</v>
      </c>
      <c r="C55" t="s">
        <v>525</v>
      </c>
      <c r="D55" s="23">
        <f>(AY40+BB40+BE40+BH40+BK40+BN40+BQ40+BT40+BW40+BZ40+CC40+CF40+CI40+CL40+CO40+CR40+CU40+CX40+DA40+DD40)/20</f>
        <v>46.4</v>
      </c>
      <c r="E55">
        <f t="shared" si="5"/>
        <v>11.6</v>
      </c>
    </row>
    <row r="56" spans="2:5">
      <c r="B56" t="s">
        <v>520</v>
      </c>
      <c r="C56" t="s">
        <v>525</v>
      </c>
      <c r="D56" s="23">
        <f>(AZ40+BC40+BF40+BI40+BL40+BO40+BR40+BU40+BX40+CA40+CD40+CG40+CJ40+CM40+CP40+CS40+CV40+CY40+DB40+DE40)/20</f>
        <v>29</v>
      </c>
      <c r="E56">
        <f t="shared" si="5"/>
        <v>7.2499999999999991</v>
      </c>
    </row>
    <row r="57" spans="2:5">
      <c r="B57" t="s">
        <v>521</v>
      </c>
      <c r="C57" t="s">
        <v>525</v>
      </c>
      <c r="D57" s="23">
        <f>(BA40+BD40+BG40+BJ40+BM40+BP40+BS40+BV40+BY40+CB40+CE40+CH40+CK40+CN40+CQ40+CT40+CW40+CZ40+DC40+DF40)/20</f>
        <v>24.6</v>
      </c>
      <c r="E57">
        <f t="shared" si="5"/>
        <v>6.15</v>
      </c>
    </row>
    <row r="58" spans="2:5">
      <c r="D58" s="20">
        <f>SUM(D55:D57)</f>
        <v>100</v>
      </c>
      <c r="E58" s="20">
        <f>SUM(E55:E57)</f>
        <v>25</v>
      </c>
    </row>
    <row r="59" spans="2:5">
      <c r="B59" t="s">
        <v>519</v>
      </c>
      <c r="C59" t="s">
        <v>526</v>
      </c>
      <c r="D59" s="23">
        <f>(DG40+DJ40+DM40+DP40)/4</f>
        <v>42</v>
      </c>
      <c r="E59">
        <f t="shared" si="5"/>
        <v>10.5</v>
      </c>
    </row>
    <row r="60" spans="2:5">
      <c r="B60" t="s">
        <v>520</v>
      </c>
      <c r="C60" t="s">
        <v>526</v>
      </c>
      <c r="D60" s="23">
        <f>(DH40+DK40+DN40+DQ40)/4</f>
        <v>36</v>
      </c>
      <c r="E60">
        <f t="shared" si="5"/>
        <v>9</v>
      </c>
    </row>
    <row r="61" spans="2:5">
      <c r="B61" t="s">
        <v>521</v>
      </c>
      <c r="C61" t="s">
        <v>526</v>
      </c>
      <c r="D61" s="23">
        <f>(DI40+DL40+DO40+DR40)/4</f>
        <v>22</v>
      </c>
      <c r="E61">
        <f t="shared" si="5"/>
        <v>5.5</v>
      </c>
    </row>
    <row r="62" spans="2:5">
      <c r="D62" s="20">
        <f>SUM(D59:D61)</f>
        <v>100</v>
      </c>
      <c r="E62" s="20">
        <f>SUM(E59:E61)</f>
        <v>25</v>
      </c>
    </row>
  </sheetData>
  <mergeCells count="100">
    <mergeCell ref="A1:N1"/>
    <mergeCell ref="A4:A13"/>
    <mergeCell ref="B4:B13"/>
    <mergeCell ref="C4:N4"/>
    <mergeCell ref="O4:AL4"/>
    <mergeCell ref="AA11:AC11"/>
    <mergeCell ref="AD11:AF11"/>
    <mergeCell ref="AG11:AI11"/>
    <mergeCell ref="AJ11:AL11"/>
    <mergeCell ref="AA12:AC12"/>
    <mergeCell ref="AD12:AF12"/>
    <mergeCell ref="AG12:AI12"/>
    <mergeCell ref="AJ12:AL12"/>
    <mergeCell ref="C11:E11"/>
    <mergeCell ref="F11:H11"/>
    <mergeCell ref="I11:K11"/>
    <mergeCell ref="AY4:DF4"/>
    <mergeCell ref="DG4:DR4"/>
    <mergeCell ref="C5:N10"/>
    <mergeCell ref="O5:Z5"/>
    <mergeCell ref="AA5:AL5"/>
    <mergeCell ref="AM5:AX5"/>
    <mergeCell ref="AY5:BJ5"/>
    <mergeCell ref="BK5:BV5"/>
    <mergeCell ref="BW5:CH5"/>
    <mergeCell ref="CI5:CT5"/>
    <mergeCell ref="AM4:AX4"/>
    <mergeCell ref="CU5:DF5"/>
    <mergeCell ref="DG5:DR5"/>
    <mergeCell ref="L11:N11"/>
    <mergeCell ref="O11:Q11"/>
    <mergeCell ref="R11:T11"/>
    <mergeCell ref="U11:W11"/>
    <mergeCell ref="X11:Z11"/>
    <mergeCell ref="AM11:AO11"/>
    <mergeCell ref="AP11:AR11"/>
    <mergeCell ref="AS11:AU11"/>
    <mergeCell ref="AV11:AX11"/>
    <mergeCell ref="AY11:BA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CO11:CQ11"/>
    <mergeCell ref="CR11:CT11"/>
    <mergeCell ref="CU11:CW11"/>
    <mergeCell ref="CX11:CZ11"/>
    <mergeCell ref="DA11:DC11"/>
    <mergeCell ref="DD11:DF11"/>
    <mergeCell ref="BW11:BY11"/>
    <mergeCell ref="DG11:DI11"/>
    <mergeCell ref="BZ11:CB11"/>
    <mergeCell ref="CC11:CE11"/>
    <mergeCell ref="CF11:CH11"/>
    <mergeCell ref="CI11:CK11"/>
    <mergeCell ref="CL11:CN11"/>
    <mergeCell ref="BT11:BV11"/>
    <mergeCell ref="A40:B40"/>
    <mergeCell ref="CO12:CQ12"/>
    <mergeCell ref="CR12:CT12"/>
    <mergeCell ref="CU12:CW12"/>
    <mergeCell ref="BE12:BG12"/>
    <mergeCell ref="BH12:BJ12"/>
    <mergeCell ref="BK12:BM12"/>
    <mergeCell ref="BN12:BP12"/>
    <mergeCell ref="BQ12:BS12"/>
    <mergeCell ref="BE11:BG11"/>
    <mergeCell ref="BH11:BJ11"/>
    <mergeCell ref="BK11:BM11"/>
    <mergeCell ref="BN11:BP11"/>
    <mergeCell ref="BQ11:BS11"/>
    <mergeCell ref="BB11:BD11"/>
    <mergeCell ref="CX12:CZ12"/>
    <mergeCell ref="BW12:BY12"/>
    <mergeCell ref="BZ12:CB12"/>
    <mergeCell ref="CC12:CE12"/>
    <mergeCell ref="CF12:CH12"/>
    <mergeCell ref="CI12:CK12"/>
    <mergeCell ref="CL12:CN12"/>
    <mergeCell ref="DG12:DI12"/>
    <mergeCell ref="DJ12:DL12"/>
    <mergeCell ref="DM12:DO12"/>
    <mergeCell ref="DP12:DR12"/>
    <mergeCell ref="A39:B39"/>
    <mergeCell ref="DA12:DC12"/>
    <mergeCell ref="DD12:DF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0" workbookViewId="0">
      <selection activeCell="FV32" sqref="FV32"/>
    </sheetView>
  </sheetViews>
  <sheetFormatPr defaultRowHeight="15"/>
  <cols>
    <col min="2" max="2" width="38.140625" customWidth="1"/>
  </cols>
  <sheetData>
    <row r="1" spans="1:167" ht="15.7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45" t="s">
        <v>918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46" t="s">
        <v>0</v>
      </c>
      <c r="B4" s="46" t="s">
        <v>1</v>
      </c>
      <c r="C4" s="47" t="s">
        <v>20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61" t="s">
        <v>2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56" t="s">
        <v>35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64" t="s">
        <v>44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6"/>
      <c r="EW4" s="59" t="s">
        <v>50</v>
      </c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</row>
    <row r="5" spans="1:167" ht="15.75" customHeight="1">
      <c r="A5" s="46"/>
      <c r="B5" s="46"/>
      <c r="C5" s="48" t="s">
        <v>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 t="s">
        <v>19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50" t="s">
        <v>3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 t="s">
        <v>232</v>
      </c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48" t="s">
        <v>233</v>
      </c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 t="s">
        <v>61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58" t="s">
        <v>659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 t="s">
        <v>76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67" t="s">
        <v>88</v>
      </c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58" t="s">
        <v>46</v>
      </c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0" t="s">
        <v>51</v>
      </c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167" ht="15.75" hidden="1">
      <c r="A6" s="46"/>
      <c r="B6" s="46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46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46"/>
      <c r="B8" s="46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46"/>
      <c r="B9" s="46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46"/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>
      <c r="A11" s="46"/>
      <c r="B11" s="46"/>
      <c r="C11" s="48" t="s">
        <v>181</v>
      </c>
      <c r="D11" s="48" t="s">
        <v>5</v>
      </c>
      <c r="E11" s="48" t="s">
        <v>6</v>
      </c>
      <c r="F11" s="48" t="s">
        <v>220</v>
      </c>
      <c r="G11" s="48" t="s">
        <v>7</v>
      </c>
      <c r="H11" s="48" t="s">
        <v>8</v>
      </c>
      <c r="I11" s="48" t="s">
        <v>182</v>
      </c>
      <c r="J11" s="48" t="s">
        <v>9</v>
      </c>
      <c r="K11" s="48" t="s">
        <v>10</v>
      </c>
      <c r="L11" s="48" t="s">
        <v>183</v>
      </c>
      <c r="M11" s="48" t="s">
        <v>9</v>
      </c>
      <c r="N11" s="48" t="s">
        <v>10</v>
      </c>
      <c r="O11" s="48" t="s">
        <v>184</v>
      </c>
      <c r="P11" s="48" t="s">
        <v>11</v>
      </c>
      <c r="Q11" s="48" t="s">
        <v>4</v>
      </c>
      <c r="R11" s="48" t="s">
        <v>185</v>
      </c>
      <c r="S11" s="48"/>
      <c r="T11" s="48"/>
      <c r="U11" s="48" t="s">
        <v>618</v>
      </c>
      <c r="V11" s="48"/>
      <c r="W11" s="48"/>
      <c r="X11" s="48" t="s">
        <v>619</v>
      </c>
      <c r="Y11" s="48"/>
      <c r="Z11" s="48"/>
      <c r="AA11" s="50" t="s">
        <v>620</v>
      </c>
      <c r="AB11" s="50"/>
      <c r="AC11" s="50"/>
      <c r="AD11" s="48" t="s">
        <v>186</v>
      </c>
      <c r="AE11" s="48"/>
      <c r="AF11" s="48"/>
      <c r="AG11" s="48" t="s">
        <v>187</v>
      </c>
      <c r="AH11" s="48"/>
      <c r="AI11" s="48"/>
      <c r="AJ11" s="50" t="s">
        <v>188</v>
      </c>
      <c r="AK11" s="50"/>
      <c r="AL11" s="50"/>
      <c r="AM11" s="48" t="s">
        <v>189</v>
      </c>
      <c r="AN11" s="48"/>
      <c r="AO11" s="48"/>
      <c r="AP11" s="48" t="s">
        <v>190</v>
      </c>
      <c r="AQ11" s="48"/>
      <c r="AR11" s="48"/>
      <c r="AS11" s="48" t="s">
        <v>191</v>
      </c>
      <c r="AT11" s="48"/>
      <c r="AU11" s="48"/>
      <c r="AV11" s="48" t="s">
        <v>192</v>
      </c>
      <c r="AW11" s="48"/>
      <c r="AX11" s="48"/>
      <c r="AY11" s="48" t="s">
        <v>221</v>
      </c>
      <c r="AZ11" s="48"/>
      <c r="BA11" s="48"/>
      <c r="BB11" s="48" t="s">
        <v>193</v>
      </c>
      <c r="BC11" s="48"/>
      <c r="BD11" s="48"/>
      <c r="BE11" s="48" t="s">
        <v>642</v>
      </c>
      <c r="BF11" s="48"/>
      <c r="BG11" s="48"/>
      <c r="BH11" s="48" t="s">
        <v>194</v>
      </c>
      <c r="BI11" s="48"/>
      <c r="BJ11" s="48"/>
      <c r="BK11" s="50" t="s">
        <v>195</v>
      </c>
      <c r="BL11" s="50"/>
      <c r="BM11" s="50"/>
      <c r="BN11" s="50" t="s">
        <v>222</v>
      </c>
      <c r="BO11" s="50"/>
      <c r="BP11" s="50"/>
      <c r="BQ11" s="50" t="s">
        <v>196</v>
      </c>
      <c r="BR11" s="50"/>
      <c r="BS11" s="50"/>
      <c r="BT11" s="50" t="s">
        <v>197</v>
      </c>
      <c r="BU11" s="50"/>
      <c r="BV11" s="50"/>
      <c r="BW11" s="50" t="s">
        <v>198</v>
      </c>
      <c r="BX11" s="50"/>
      <c r="BY11" s="50"/>
      <c r="BZ11" s="50" t="s">
        <v>199</v>
      </c>
      <c r="CA11" s="50"/>
      <c r="CB11" s="50"/>
      <c r="CC11" s="50" t="s">
        <v>223</v>
      </c>
      <c r="CD11" s="50"/>
      <c r="CE11" s="50"/>
      <c r="CF11" s="50" t="s">
        <v>200</v>
      </c>
      <c r="CG11" s="50"/>
      <c r="CH11" s="50"/>
      <c r="CI11" s="50" t="s">
        <v>201</v>
      </c>
      <c r="CJ11" s="50"/>
      <c r="CK11" s="50"/>
      <c r="CL11" s="50" t="s">
        <v>202</v>
      </c>
      <c r="CM11" s="50"/>
      <c r="CN11" s="50"/>
      <c r="CO11" s="50" t="s">
        <v>203</v>
      </c>
      <c r="CP11" s="50"/>
      <c r="CQ11" s="50"/>
      <c r="CR11" s="50" t="s">
        <v>204</v>
      </c>
      <c r="CS11" s="50"/>
      <c r="CT11" s="50"/>
      <c r="CU11" s="50" t="s">
        <v>205</v>
      </c>
      <c r="CV11" s="50"/>
      <c r="CW11" s="50"/>
      <c r="CX11" s="50" t="s">
        <v>206</v>
      </c>
      <c r="CY11" s="50"/>
      <c r="CZ11" s="50"/>
      <c r="DA11" s="50" t="s">
        <v>207</v>
      </c>
      <c r="DB11" s="50"/>
      <c r="DC11" s="50"/>
      <c r="DD11" s="50" t="s">
        <v>208</v>
      </c>
      <c r="DE11" s="50"/>
      <c r="DF11" s="50"/>
      <c r="DG11" s="50" t="s">
        <v>224</v>
      </c>
      <c r="DH11" s="50"/>
      <c r="DI11" s="50"/>
      <c r="DJ11" s="50" t="s">
        <v>209</v>
      </c>
      <c r="DK11" s="50"/>
      <c r="DL11" s="50"/>
      <c r="DM11" s="50" t="s">
        <v>210</v>
      </c>
      <c r="DN11" s="50"/>
      <c r="DO11" s="50"/>
      <c r="DP11" s="50" t="s">
        <v>211</v>
      </c>
      <c r="DQ11" s="50"/>
      <c r="DR11" s="50"/>
      <c r="DS11" s="50" t="s">
        <v>212</v>
      </c>
      <c r="DT11" s="50"/>
      <c r="DU11" s="50"/>
      <c r="DV11" s="50" t="s">
        <v>213</v>
      </c>
      <c r="DW11" s="50"/>
      <c r="DX11" s="50"/>
      <c r="DY11" s="50" t="s">
        <v>214</v>
      </c>
      <c r="DZ11" s="50"/>
      <c r="EA11" s="50"/>
      <c r="EB11" s="50" t="s">
        <v>215</v>
      </c>
      <c r="EC11" s="50"/>
      <c r="ED11" s="50"/>
      <c r="EE11" s="50" t="s">
        <v>225</v>
      </c>
      <c r="EF11" s="50"/>
      <c r="EG11" s="50"/>
      <c r="EH11" s="50" t="s">
        <v>226</v>
      </c>
      <c r="EI11" s="50"/>
      <c r="EJ11" s="50"/>
      <c r="EK11" s="50" t="s">
        <v>227</v>
      </c>
      <c r="EL11" s="50"/>
      <c r="EM11" s="50"/>
      <c r="EN11" s="50" t="s">
        <v>228</v>
      </c>
      <c r="EO11" s="50"/>
      <c r="EP11" s="50"/>
      <c r="EQ11" s="50" t="s">
        <v>229</v>
      </c>
      <c r="ER11" s="50"/>
      <c r="ES11" s="50"/>
      <c r="ET11" s="50" t="s">
        <v>230</v>
      </c>
      <c r="EU11" s="50"/>
      <c r="EV11" s="50"/>
      <c r="EW11" s="50" t="s">
        <v>216</v>
      </c>
      <c r="EX11" s="50"/>
      <c r="EY11" s="50"/>
      <c r="EZ11" s="50" t="s">
        <v>231</v>
      </c>
      <c r="FA11" s="50"/>
      <c r="FB11" s="50"/>
      <c r="FC11" s="50" t="s">
        <v>217</v>
      </c>
      <c r="FD11" s="50"/>
      <c r="FE11" s="50"/>
      <c r="FF11" s="50" t="s">
        <v>218</v>
      </c>
      <c r="FG11" s="50"/>
      <c r="FH11" s="50"/>
      <c r="FI11" s="50" t="s">
        <v>219</v>
      </c>
      <c r="FJ11" s="50"/>
      <c r="FK11" s="50"/>
    </row>
    <row r="12" spans="1:167" ht="79.5" customHeight="1">
      <c r="A12" s="46"/>
      <c r="B12" s="46"/>
      <c r="C12" s="49" t="s">
        <v>600</v>
      </c>
      <c r="D12" s="49"/>
      <c r="E12" s="49"/>
      <c r="F12" s="49" t="s">
        <v>604</v>
      </c>
      <c r="G12" s="49"/>
      <c r="H12" s="49"/>
      <c r="I12" s="49" t="s">
        <v>608</v>
      </c>
      <c r="J12" s="49"/>
      <c r="K12" s="49"/>
      <c r="L12" s="49" t="s">
        <v>612</v>
      </c>
      <c r="M12" s="49"/>
      <c r="N12" s="49"/>
      <c r="O12" s="49" t="s">
        <v>614</v>
      </c>
      <c r="P12" s="49"/>
      <c r="Q12" s="49"/>
      <c r="R12" s="49" t="s">
        <v>617</v>
      </c>
      <c r="S12" s="49"/>
      <c r="T12" s="49"/>
      <c r="U12" s="49" t="s">
        <v>239</v>
      </c>
      <c r="V12" s="49"/>
      <c r="W12" s="49"/>
      <c r="X12" s="49" t="s">
        <v>242</v>
      </c>
      <c r="Y12" s="49"/>
      <c r="Z12" s="49"/>
      <c r="AA12" s="49" t="s">
        <v>621</v>
      </c>
      <c r="AB12" s="49"/>
      <c r="AC12" s="49"/>
      <c r="AD12" s="49" t="s">
        <v>625</v>
      </c>
      <c r="AE12" s="49"/>
      <c r="AF12" s="49"/>
      <c r="AG12" s="49" t="s">
        <v>626</v>
      </c>
      <c r="AH12" s="49"/>
      <c r="AI12" s="49"/>
      <c r="AJ12" s="49" t="s">
        <v>630</v>
      </c>
      <c r="AK12" s="49"/>
      <c r="AL12" s="49"/>
      <c r="AM12" s="49" t="s">
        <v>634</v>
      </c>
      <c r="AN12" s="49"/>
      <c r="AO12" s="49"/>
      <c r="AP12" s="49" t="s">
        <v>638</v>
      </c>
      <c r="AQ12" s="49"/>
      <c r="AR12" s="49"/>
      <c r="AS12" s="49" t="s">
        <v>639</v>
      </c>
      <c r="AT12" s="49"/>
      <c r="AU12" s="49"/>
      <c r="AV12" s="49" t="s">
        <v>643</v>
      </c>
      <c r="AW12" s="49"/>
      <c r="AX12" s="49"/>
      <c r="AY12" s="49" t="s">
        <v>644</v>
      </c>
      <c r="AZ12" s="49"/>
      <c r="BA12" s="49"/>
      <c r="BB12" s="49" t="s">
        <v>645</v>
      </c>
      <c r="BC12" s="49"/>
      <c r="BD12" s="49"/>
      <c r="BE12" s="49" t="s">
        <v>646</v>
      </c>
      <c r="BF12" s="49"/>
      <c r="BG12" s="49"/>
      <c r="BH12" s="49" t="s">
        <v>647</v>
      </c>
      <c r="BI12" s="49"/>
      <c r="BJ12" s="49"/>
      <c r="BK12" s="49" t="s">
        <v>257</v>
      </c>
      <c r="BL12" s="49"/>
      <c r="BM12" s="49"/>
      <c r="BN12" s="49" t="s">
        <v>259</v>
      </c>
      <c r="BO12" s="49"/>
      <c r="BP12" s="49"/>
      <c r="BQ12" s="49" t="s">
        <v>651</v>
      </c>
      <c r="BR12" s="49"/>
      <c r="BS12" s="49"/>
      <c r="BT12" s="49" t="s">
        <v>652</v>
      </c>
      <c r="BU12" s="49"/>
      <c r="BV12" s="49"/>
      <c r="BW12" s="49" t="s">
        <v>653</v>
      </c>
      <c r="BX12" s="49"/>
      <c r="BY12" s="49"/>
      <c r="BZ12" s="49" t="s">
        <v>654</v>
      </c>
      <c r="CA12" s="49"/>
      <c r="CB12" s="49"/>
      <c r="CC12" s="49" t="s">
        <v>269</v>
      </c>
      <c r="CD12" s="49"/>
      <c r="CE12" s="49"/>
      <c r="CF12" s="60" t="s">
        <v>272</v>
      </c>
      <c r="CG12" s="60"/>
      <c r="CH12" s="60"/>
      <c r="CI12" s="49" t="s">
        <v>276</v>
      </c>
      <c r="CJ12" s="49"/>
      <c r="CK12" s="49"/>
      <c r="CL12" s="49" t="s">
        <v>809</v>
      </c>
      <c r="CM12" s="49"/>
      <c r="CN12" s="49"/>
      <c r="CO12" s="49" t="s">
        <v>282</v>
      </c>
      <c r="CP12" s="49"/>
      <c r="CQ12" s="49"/>
      <c r="CR12" s="60" t="s">
        <v>285</v>
      </c>
      <c r="CS12" s="60"/>
      <c r="CT12" s="60"/>
      <c r="CU12" s="49" t="s">
        <v>288</v>
      </c>
      <c r="CV12" s="49"/>
      <c r="CW12" s="49"/>
      <c r="CX12" s="49" t="s">
        <v>290</v>
      </c>
      <c r="CY12" s="49"/>
      <c r="CZ12" s="49"/>
      <c r="DA12" s="49" t="s">
        <v>294</v>
      </c>
      <c r="DB12" s="49"/>
      <c r="DC12" s="49"/>
      <c r="DD12" s="60" t="s">
        <v>298</v>
      </c>
      <c r="DE12" s="60"/>
      <c r="DF12" s="60"/>
      <c r="DG12" s="60" t="s">
        <v>300</v>
      </c>
      <c r="DH12" s="60"/>
      <c r="DI12" s="60"/>
      <c r="DJ12" s="60" t="s">
        <v>304</v>
      </c>
      <c r="DK12" s="60"/>
      <c r="DL12" s="60"/>
      <c r="DM12" s="60" t="s">
        <v>308</v>
      </c>
      <c r="DN12" s="60"/>
      <c r="DO12" s="60"/>
      <c r="DP12" s="60" t="s">
        <v>312</v>
      </c>
      <c r="DQ12" s="60"/>
      <c r="DR12" s="60"/>
      <c r="DS12" s="60" t="s">
        <v>315</v>
      </c>
      <c r="DT12" s="60"/>
      <c r="DU12" s="60"/>
      <c r="DV12" s="60" t="s">
        <v>318</v>
      </c>
      <c r="DW12" s="60"/>
      <c r="DX12" s="60"/>
      <c r="DY12" s="60" t="s">
        <v>322</v>
      </c>
      <c r="DZ12" s="60"/>
      <c r="EA12" s="60"/>
      <c r="EB12" s="60" t="s">
        <v>324</v>
      </c>
      <c r="EC12" s="60"/>
      <c r="ED12" s="60"/>
      <c r="EE12" s="60" t="s">
        <v>663</v>
      </c>
      <c r="EF12" s="60"/>
      <c r="EG12" s="60"/>
      <c r="EH12" s="60" t="s">
        <v>326</v>
      </c>
      <c r="EI12" s="60"/>
      <c r="EJ12" s="60"/>
      <c r="EK12" s="60" t="s">
        <v>328</v>
      </c>
      <c r="EL12" s="60"/>
      <c r="EM12" s="60"/>
      <c r="EN12" s="60" t="s">
        <v>672</v>
      </c>
      <c r="EO12" s="60"/>
      <c r="EP12" s="60"/>
      <c r="EQ12" s="60" t="s">
        <v>674</v>
      </c>
      <c r="ER12" s="60"/>
      <c r="ES12" s="60"/>
      <c r="ET12" s="60" t="s">
        <v>330</v>
      </c>
      <c r="EU12" s="60"/>
      <c r="EV12" s="60"/>
      <c r="EW12" s="60" t="s">
        <v>331</v>
      </c>
      <c r="EX12" s="60"/>
      <c r="EY12" s="60"/>
      <c r="EZ12" s="60" t="s">
        <v>678</v>
      </c>
      <c r="FA12" s="60"/>
      <c r="FB12" s="60"/>
      <c r="FC12" s="60" t="s">
        <v>682</v>
      </c>
      <c r="FD12" s="60"/>
      <c r="FE12" s="60"/>
      <c r="FF12" s="60" t="s">
        <v>684</v>
      </c>
      <c r="FG12" s="60"/>
      <c r="FH12" s="60"/>
      <c r="FI12" s="60" t="s">
        <v>688</v>
      </c>
      <c r="FJ12" s="60"/>
      <c r="FK12" s="60"/>
    </row>
    <row r="13" spans="1:167" ht="180">
      <c r="A13" s="46"/>
      <c r="B13" s="46"/>
      <c r="C13" s="16" t="s">
        <v>602</v>
      </c>
      <c r="D13" s="16" t="s">
        <v>601</v>
      </c>
      <c r="E13" s="16" t="s">
        <v>603</v>
      </c>
      <c r="F13" s="16" t="s">
        <v>605</v>
      </c>
      <c r="G13" s="16" t="s">
        <v>606</v>
      </c>
      <c r="H13" s="16" t="s">
        <v>607</v>
      </c>
      <c r="I13" s="16" t="s">
        <v>609</v>
      </c>
      <c r="J13" s="16" t="s">
        <v>610</v>
      </c>
      <c r="K13" s="16" t="s">
        <v>611</v>
      </c>
      <c r="L13" s="16" t="s">
        <v>613</v>
      </c>
      <c r="M13" s="16" t="s">
        <v>236</v>
      </c>
      <c r="N13" s="16" t="s">
        <v>96</v>
      </c>
      <c r="O13" s="16" t="s">
        <v>615</v>
      </c>
      <c r="P13" s="16" t="s">
        <v>616</v>
      </c>
      <c r="Q13" s="16" t="s">
        <v>235</v>
      </c>
      <c r="R13" s="16" t="s">
        <v>31</v>
      </c>
      <c r="S13" s="16" t="s">
        <v>32</v>
      </c>
      <c r="T13" s="16" t="s">
        <v>107</v>
      </c>
      <c r="U13" s="16" t="s">
        <v>240</v>
      </c>
      <c r="V13" s="16" t="s">
        <v>241</v>
      </c>
      <c r="W13" s="16" t="s">
        <v>26</v>
      </c>
      <c r="X13" s="16" t="s">
        <v>243</v>
      </c>
      <c r="Y13" s="16" t="s">
        <v>244</v>
      </c>
      <c r="Z13" s="16" t="s">
        <v>245</v>
      </c>
      <c r="AA13" s="16" t="s">
        <v>622</v>
      </c>
      <c r="AB13" s="16" t="s">
        <v>623</v>
      </c>
      <c r="AC13" s="16" t="s">
        <v>624</v>
      </c>
      <c r="AD13" s="16" t="s">
        <v>31</v>
      </c>
      <c r="AE13" s="16" t="s">
        <v>249</v>
      </c>
      <c r="AF13" s="16" t="s">
        <v>33</v>
      </c>
      <c r="AG13" s="16" t="s">
        <v>627</v>
      </c>
      <c r="AH13" s="16" t="s">
        <v>628</v>
      </c>
      <c r="AI13" s="16" t="s">
        <v>629</v>
      </c>
      <c r="AJ13" s="16" t="s">
        <v>631</v>
      </c>
      <c r="AK13" s="16" t="s">
        <v>632</v>
      </c>
      <c r="AL13" s="16" t="s">
        <v>633</v>
      </c>
      <c r="AM13" s="16" t="s">
        <v>635</v>
      </c>
      <c r="AN13" s="16" t="s">
        <v>636</v>
      </c>
      <c r="AO13" s="16" t="s">
        <v>637</v>
      </c>
      <c r="AP13" s="16" t="s">
        <v>117</v>
      </c>
      <c r="AQ13" s="16" t="s">
        <v>118</v>
      </c>
      <c r="AR13" s="16" t="s">
        <v>107</v>
      </c>
      <c r="AS13" s="16" t="s">
        <v>640</v>
      </c>
      <c r="AT13" s="16" t="s">
        <v>251</v>
      </c>
      <c r="AU13" s="16" t="s">
        <v>641</v>
      </c>
      <c r="AV13" s="16" t="s">
        <v>31</v>
      </c>
      <c r="AW13" s="16" t="s">
        <v>32</v>
      </c>
      <c r="AX13" s="16" t="s">
        <v>107</v>
      </c>
      <c r="AY13" s="16" t="s">
        <v>28</v>
      </c>
      <c r="AZ13" s="16" t="s">
        <v>178</v>
      </c>
      <c r="BA13" s="16" t="s">
        <v>30</v>
      </c>
      <c r="BB13" s="16" t="s">
        <v>252</v>
      </c>
      <c r="BC13" s="16" t="s">
        <v>253</v>
      </c>
      <c r="BD13" s="16" t="s">
        <v>254</v>
      </c>
      <c r="BE13" s="16" t="s">
        <v>246</v>
      </c>
      <c r="BF13" s="16" t="s">
        <v>247</v>
      </c>
      <c r="BG13" s="16" t="s">
        <v>248</v>
      </c>
      <c r="BH13" s="16" t="s">
        <v>281</v>
      </c>
      <c r="BI13" s="16" t="s">
        <v>118</v>
      </c>
      <c r="BJ13" s="16" t="s">
        <v>256</v>
      </c>
      <c r="BK13" s="16" t="s">
        <v>258</v>
      </c>
      <c r="BL13" s="16" t="s">
        <v>158</v>
      </c>
      <c r="BM13" s="16" t="s">
        <v>157</v>
      </c>
      <c r="BN13" s="16" t="s">
        <v>648</v>
      </c>
      <c r="BO13" s="16" t="s">
        <v>649</v>
      </c>
      <c r="BP13" s="16" t="s">
        <v>650</v>
      </c>
      <c r="BQ13" s="16" t="s">
        <v>260</v>
      </c>
      <c r="BR13" s="16" t="s">
        <v>261</v>
      </c>
      <c r="BS13" s="16" t="s">
        <v>123</v>
      </c>
      <c r="BT13" s="16" t="s">
        <v>262</v>
      </c>
      <c r="BU13" s="16" t="s">
        <v>263</v>
      </c>
      <c r="BV13" s="16" t="s">
        <v>264</v>
      </c>
      <c r="BW13" s="16" t="s">
        <v>265</v>
      </c>
      <c r="BX13" s="16" t="s">
        <v>266</v>
      </c>
      <c r="BY13" s="16" t="s">
        <v>267</v>
      </c>
      <c r="BZ13" s="16" t="s">
        <v>38</v>
      </c>
      <c r="CA13" s="16" t="s">
        <v>39</v>
      </c>
      <c r="CB13" s="16" t="s">
        <v>268</v>
      </c>
      <c r="CC13" s="16" t="s">
        <v>270</v>
      </c>
      <c r="CD13" s="16" t="s">
        <v>174</v>
      </c>
      <c r="CE13" s="16" t="s">
        <v>271</v>
      </c>
      <c r="CF13" s="17" t="s">
        <v>273</v>
      </c>
      <c r="CG13" s="17" t="s">
        <v>274</v>
      </c>
      <c r="CH13" s="17" t="s">
        <v>275</v>
      </c>
      <c r="CI13" s="16" t="s">
        <v>277</v>
      </c>
      <c r="CJ13" s="16" t="s">
        <v>278</v>
      </c>
      <c r="CK13" s="16" t="s">
        <v>279</v>
      </c>
      <c r="CL13" s="16" t="s">
        <v>280</v>
      </c>
      <c r="CM13" s="16" t="s">
        <v>655</v>
      </c>
      <c r="CN13" s="16" t="s">
        <v>656</v>
      </c>
      <c r="CO13" s="16" t="s">
        <v>283</v>
      </c>
      <c r="CP13" s="16" t="s">
        <v>112</v>
      </c>
      <c r="CQ13" s="16" t="s">
        <v>40</v>
      </c>
      <c r="CR13" s="17" t="s">
        <v>286</v>
      </c>
      <c r="CS13" s="17" t="s">
        <v>47</v>
      </c>
      <c r="CT13" s="17" t="s">
        <v>287</v>
      </c>
      <c r="CU13" s="16" t="s">
        <v>289</v>
      </c>
      <c r="CV13" s="16" t="s">
        <v>657</v>
      </c>
      <c r="CW13" s="16" t="s">
        <v>658</v>
      </c>
      <c r="CX13" s="16" t="s">
        <v>291</v>
      </c>
      <c r="CY13" s="16" t="s">
        <v>292</v>
      </c>
      <c r="CZ13" s="16" t="s">
        <v>293</v>
      </c>
      <c r="DA13" s="16" t="s">
        <v>295</v>
      </c>
      <c r="DB13" s="16" t="s">
        <v>296</v>
      </c>
      <c r="DC13" s="16" t="s">
        <v>297</v>
      </c>
      <c r="DD13" s="17" t="s">
        <v>277</v>
      </c>
      <c r="DE13" s="17" t="s">
        <v>299</v>
      </c>
      <c r="DF13" s="17" t="s">
        <v>284</v>
      </c>
      <c r="DG13" s="17" t="s">
        <v>301</v>
      </c>
      <c r="DH13" s="17" t="s">
        <v>302</v>
      </c>
      <c r="DI13" s="17" t="s">
        <v>303</v>
      </c>
      <c r="DJ13" s="17" t="s">
        <v>305</v>
      </c>
      <c r="DK13" s="17" t="s">
        <v>306</v>
      </c>
      <c r="DL13" s="17" t="s">
        <v>307</v>
      </c>
      <c r="DM13" s="17" t="s">
        <v>309</v>
      </c>
      <c r="DN13" s="17" t="s">
        <v>310</v>
      </c>
      <c r="DO13" s="17" t="s">
        <v>311</v>
      </c>
      <c r="DP13" s="17" t="s">
        <v>816</v>
      </c>
      <c r="DQ13" s="17" t="s">
        <v>313</v>
      </c>
      <c r="DR13" s="17" t="s">
        <v>314</v>
      </c>
      <c r="DS13" s="17" t="s">
        <v>316</v>
      </c>
      <c r="DT13" s="17" t="s">
        <v>317</v>
      </c>
      <c r="DU13" s="17" t="s">
        <v>139</v>
      </c>
      <c r="DV13" s="17" t="s">
        <v>319</v>
      </c>
      <c r="DW13" s="17" t="s">
        <v>320</v>
      </c>
      <c r="DX13" s="17" t="s">
        <v>321</v>
      </c>
      <c r="DY13" s="17" t="s">
        <v>238</v>
      </c>
      <c r="DZ13" s="17" t="s">
        <v>323</v>
      </c>
      <c r="EA13" s="17" t="s">
        <v>660</v>
      </c>
      <c r="EB13" s="17" t="s">
        <v>325</v>
      </c>
      <c r="EC13" s="17" t="s">
        <v>661</v>
      </c>
      <c r="ED13" s="17" t="s">
        <v>662</v>
      </c>
      <c r="EE13" s="17" t="s">
        <v>664</v>
      </c>
      <c r="EF13" s="17" t="s">
        <v>665</v>
      </c>
      <c r="EG13" s="17" t="s">
        <v>666</v>
      </c>
      <c r="EH13" s="17" t="s">
        <v>28</v>
      </c>
      <c r="EI13" s="17" t="s">
        <v>667</v>
      </c>
      <c r="EJ13" s="17" t="s">
        <v>30</v>
      </c>
      <c r="EK13" s="17" t="s">
        <v>668</v>
      </c>
      <c r="EL13" s="17" t="s">
        <v>669</v>
      </c>
      <c r="EM13" s="17" t="s">
        <v>670</v>
      </c>
      <c r="EN13" s="17" t="s">
        <v>671</v>
      </c>
      <c r="EO13" s="17" t="s">
        <v>673</v>
      </c>
      <c r="EP13" s="17" t="s">
        <v>329</v>
      </c>
      <c r="EQ13" s="17" t="s">
        <v>53</v>
      </c>
      <c r="ER13" s="17" t="s">
        <v>110</v>
      </c>
      <c r="ES13" s="17" t="s">
        <v>111</v>
      </c>
      <c r="ET13" s="17" t="s">
        <v>677</v>
      </c>
      <c r="EU13" s="17" t="s">
        <v>675</v>
      </c>
      <c r="EV13" s="17" t="s">
        <v>676</v>
      </c>
      <c r="EW13" s="17" t="s">
        <v>333</v>
      </c>
      <c r="EX13" s="17" t="s">
        <v>332</v>
      </c>
      <c r="EY13" s="17" t="s">
        <v>109</v>
      </c>
      <c r="EZ13" s="17" t="s">
        <v>679</v>
      </c>
      <c r="FA13" s="17" t="s">
        <v>680</v>
      </c>
      <c r="FB13" s="17" t="s">
        <v>681</v>
      </c>
      <c r="FC13" s="17" t="s">
        <v>237</v>
      </c>
      <c r="FD13" s="17" t="s">
        <v>683</v>
      </c>
      <c r="FE13" s="17" t="s">
        <v>175</v>
      </c>
      <c r="FF13" s="17" t="s">
        <v>685</v>
      </c>
      <c r="FG13" s="17" t="s">
        <v>686</v>
      </c>
      <c r="FH13" s="17" t="s">
        <v>687</v>
      </c>
      <c r="FI13" s="17" t="s">
        <v>689</v>
      </c>
      <c r="FJ13" s="17" t="s">
        <v>690</v>
      </c>
      <c r="FK13" s="17" t="s">
        <v>691</v>
      </c>
    </row>
    <row r="14" spans="1:167" ht="15.75">
      <c r="A14" s="2">
        <v>1</v>
      </c>
      <c r="B14" s="1" t="s">
        <v>817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/>
      <c r="BC14" s="11">
        <v>1</v>
      </c>
      <c r="BD14" s="11"/>
      <c r="BE14" s="11"/>
      <c r="BF14" s="11">
        <v>1</v>
      </c>
      <c r="BG14" s="11"/>
      <c r="BH14" s="11"/>
      <c r="BI14" s="11">
        <v>1</v>
      </c>
      <c r="BJ14" s="11"/>
      <c r="BK14" s="11"/>
      <c r="BL14" s="11">
        <v>1</v>
      </c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11"/>
      <c r="BX14" s="11">
        <v>1</v>
      </c>
      <c r="BY14" s="11"/>
      <c r="BZ14" s="11"/>
      <c r="CA14" s="11">
        <v>1</v>
      </c>
      <c r="CB14" s="11"/>
      <c r="CC14" s="11"/>
      <c r="CD14" s="11">
        <v>1</v>
      </c>
      <c r="CE14" s="24"/>
      <c r="CF14" s="24"/>
      <c r="CG14" s="24">
        <v>1</v>
      </c>
      <c r="CH14" s="11"/>
      <c r="CI14" s="11"/>
      <c r="CJ14" s="11">
        <v>1</v>
      </c>
      <c r="CK14" s="11"/>
      <c r="CL14" s="11"/>
      <c r="CM14" s="11">
        <v>1</v>
      </c>
      <c r="CN14" s="11"/>
      <c r="CO14" s="11"/>
      <c r="CP14" s="11">
        <v>1</v>
      </c>
      <c r="CQ14" s="11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24"/>
      <c r="EF14" s="24">
        <v>1</v>
      </c>
      <c r="EG14" s="24"/>
      <c r="EH14" s="24"/>
      <c r="EI14" s="24">
        <v>1</v>
      </c>
      <c r="EJ14" s="24"/>
      <c r="EK14" s="24"/>
      <c r="EL14" s="24">
        <v>1</v>
      </c>
      <c r="EM14" s="24"/>
      <c r="EN14" s="24"/>
      <c r="EO14" s="24">
        <v>1</v>
      </c>
      <c r="EP14" s="2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24"/>
      <c r="EZ14" s="24"/>
      <c r="FA14" s="24">
        <v>1</v>
      </c>
      <c r="FB14" s="24"/>
      <c r="FC14" s="24"/>
      <c r="FD14" s="24">
        <v>1</v>
      </c>
      <c r="FE14" s="24"/>
      <c r="FF14" s="24"/>
      <c r="FG14" s="24">
        <v>1</v>
      </c>
      <c r="FH14" s="25"/>
      <c r="FI14" s="4"/>
      <c r="FJ14" s="4">
        <v>1</v>
      </c>
      <c r="FK14" s="4"/>
    </row>
    <row r="15" spans="1:167" ht="15.75">
      <c r="A15" s="2">
        <v>2</v>
      </c>
      <c r="B15" s="1" t="s">
        <v>818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4"/>
      <c r="CF15" s="4"/>
      <c r="CG15" s="4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26"/>
      <c r="FI15" s="4"/>
      <c r="FJ15" s="4">
        <v>1</v>
      </c>
      <c r="FK15" s="4"/>
    </row>
    <row r="16" spans="1:167" ht="15.75">
      <c r="A16" s="2">
        <v>3</v>
      </c>
      <c r="B16" s="1" t="s">
        <v>819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4"/>
      <c r="CF16" s="4"/>
      <c r="CG16" s="4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26"/>
      <c r="FI16" s="4"/>
      <c r="FJ16" s="4">
        <v>1</v>
      </c>
      <c r="FK16" s="4"/>
    </row>
    <row r="17" spans="1:167" ht="18.600000000000001" customHeight="1">
      <c r="A17" s="2">
        <v>4</v>
      </c>
      <c r="B17" s="1" t="s">
        <v>820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4"/>
      <c r="CF17" s="4">
        <v>1</v>
      </c>
      <c r="CG17" s="4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26"/>
      <c r="FI17" s="4">
        <v>1</v>
      </c>
      <c r="FJ17" s="4"/>
      <c r="FK17" s="4"/>
    </row>
    <row r="18" spans="1:167" ht="18" customHeight="1">
      <c r="A18" s="2">
        <v>5</v>
      </c>
      <c r="B18" s="1" t="s">
        <v>821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4"/>
      <c r="CF18" s="4">
        <v>1</v>
      </c>
      <c r="CG18" s="4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26"/>
      <c r="FI18" s="4">
        <v>1</v>
      </c>
      <c r="FJ18" s="4"/>
      <c r="FK18" s="4"/>
    </row>
    <row r="19" spans="1:167" ht="15.75">
      <c r="A19" s="2">
        <v>6</v>
      </c>
      <c r="B19" s="1" t="s">
        <v>822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4"/>
      <c r="CF19" s="4"/>
      <c r="CG19" s="4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26"/>
      <c r="FI19" s="4"/>
      <c r="FJ19" s="4">
        <v>1</v>
      </c>
      <c r="FK19" s="4"/>
    </row>
    <row r="20" spans="1:167" ht="15.75">
      <c r="A20" s="2">
        <v>7</v>
      </c>
      <c r="B20" s="1" t="s">
        <v>823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4"/>
      <c r="CF20" s="4"/>
      <c r="CG20" s="4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26"/>
      <c r="FI20" s="4"/>
      <c r="FJ20" s="4">
        <v>1</v>
      </c>
      <c r="FK20" s="4"/>
    </row>
    <row r="21" spans="1:167">
      <c r="A21" s="3">
        <v>8</v>
      </c>
      <c r="B21" s="28" t="s">
        <v>824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29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26"/>
      <c r="FI21" s="4"/>
      <c r="FJ21" s="4">
        <v>1</v>
      </c>
      <c r="FK21" s="4"/>
    </row>
    <row r="22" spans="1:167">
      <c r="A22" s="3">
        <v>9</v>
      </c>
      <c r="B22" s="28" t="s">
        <v>825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29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26"/>
      <c r="FI22" s="4">
        <v>1</v>
      </c>
      <c r="FJ22" s="4"/>
      <c r="FK22" s="4"/>
    </row>
    <row r="23" spans="1:167">
      <c r="A23" s="3">
        <v>10</v>
      </c>
      <c r="B23" s="28" t="s">
        <v>826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29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26"/>
      <c r="FI23" s="4"/>
      <c r="FJ23" s="4">
        <v>1</v>
      </c>
      <c r="FK23" s="4"/>
    </row>
    <row r="24" spans="1:167">
      <c r="A24" s="3">
        <v>11</v>
      </c>
      <c r="B24" s="28" t="s">
        <v>827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29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26"/>
      <c r="FI24" s="4">
        <v>1</v>
      </c>
      <c r="FJ24" s="4"/>
      <c r="FK24" s="4"/>
    </row>
    <row r="25" spans="1:167">
      <c r="A25" s="3">
        <v>12</v>
      </c>
      <c r="B25" s="28" t="s">
        <v>828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29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26"/>
      <c r="FI25" s="4"/>
      <c r="FJ25" s="4">
        <v>1</v>
      </c>
      <c r="FK25" s="4"/>
    </row>
    <row r="26" spans="1:167">
      <c r="A26" s="3">
        <v>13</v>
      </c>
      <c r="B26" s="28" t="s">
        <v>829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29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26"/>
      <c r="FI26" s="4"/>
      <c r="FJ26" s="4">
        <v>1</v>
      </c>
      <c r="FK26" s="4"/>
    </row>
    <row r="27" spans="1:167">
      <c r="A27" s="3">
        <v>14</v>
      </c>
      <c r="B27" s="28" t="s">
        <v>830</v>
      </c>
      <c r="C27" s="3">
        <v>1</v>
      </c>
      <c r="D27" s="3"/>
      <c r="E27" s="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29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26"/>
      <c r="FI27" s="4">
        <v>1</v>
      </c>
      <c r="FJ27" s="4"/>
      <c r="FK27" s="4"/>
    </row>
    <row r="28" spans="1:167">
      <c r="A28" s="3">
        <v>15</v>
      </c>
      <c r="B28" s="28" t="s">
        <v>831</v>
      </c>
      <c r="C28" s="3"/>
      <c r="D28" s="3">
        <v>1</v>
      </c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29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26"/>
      <c r="FI28" s="4"/>
      <c r="FJ28" s="4">
        <v>1</v>
      </c>
      <c r="FK28" s="4"/>
    </row>
    <row r="29" spans="1:167">
      <c r="A29" s="3">
        <v>16</v>
      </c>
      <c r="B29" s="28" t="s">
        <v>832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29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26"/>
      <c r="FI29" s="4"/>
      <c r="FJ29" s="4">
        <v>1</v>
      </c>
      <c r="FK29" s="4"/>
    </row>
    <row r="30" spans="1:167">
      <c r="A30" s="3">
        <v>17</v>
      </c>
      <c r="B30" s="28" t="s">
        <v>833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29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26"/>
      <c r="FI30" s="4"/>
      <c r="FJ30" s="4">
        <v>1</v>
      </c>
      <c r="FK30" s="4"/>
    </row>
    <row r="31" spans="1:167">
      <c r="A31" s="3">
        <v>18</v>
      </c>
      <c r="B31" s="28" t="s">
        <v>834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29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26"/>
      <c r="FI31" s="4"/>
      <c r="FJ31" s="4">
        <v>1</v>
      </c>
      <c r="FK31" s="4"/>
    </row>
    <row r="32" spans="1:167">
      <c r="A32" s="3">
        <v>19</v>
      </c>
      <c r="B32" s="28" t="s">
        <v>835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29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26"/>
      <c r="FI32" s="4">
        <v>1</v>
      </c>
      <c r="FJ32" s="4"/>
      <c r="FK32" s="4"/>
    </row>
    <row r="33" spans="1:167">
      <c r="A33" s="3">
        <v>20</v>
      </c>
      <c r="B33" s="28" t="s">
        <v>836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29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26"/>
      <c r="FI33" s="4"/>
      <c r="FJ33" s="4">
        <v>1</v>
      </c>
      <c r="FK33" s="4"/>
    </row>
    <row r="34" spans="1:167">
      <c r="A34" s="3">
        <v>21</v>
      </c>
      <c r="B34" s="28" t="s">
        <v>837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29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26"/>
      <c r="FI34" s="4">
        <v>1</v>
      </c>
      <c r="FJ34" s="4"/>
      <c r="FK34" s="4"/>
    </row>
    <row r="35" spans="1:167">
      <c r="A35" s="3">
        <v>22</v>
      </c>
      <c r="B35" s="28" t="s">
        <v>838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29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26"/>
      <c r="FI35" s="4"/>
      <c r="FJ35" s="4">
        <v>1</v>
      </c>
      <c r="FK35" s="4"/>
    </row>
    <row r="36" spans="1:167">
      <c r="A36" s="3">
        <v>23</v>
      </c>
      <c r="B36" s="28" t="s">
        <v>839</v>
      </c>
      <c r="C36" s="3"/>
      <c r="D36" s="3">
        <v>1</v>
      </c>
      <c r="E36" s="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29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26"/>
      <c r="FI36" s="4"/>
      <c r="FJ36" s="4">
        <v>1</v>
      </c>
      <c r="FK36" s="4"/>
    </row>
    <row r="37" spans="1:167">
      <c r="A37" s="3">
        <v>24</v>
      </c>
      <c r="B37" s="28" t="s">
        <v>840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29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26"/>
      <c r="FI37" s="4"/>
      <c r="FJ37" s="4">
        <v>1</v>
      </c>
      <c r="FK37" s="4"/>
    </row>
    <row r="38" spans="1:167">
      <c r="A38" s="3">
        <v>25</v>
      </c>
      <c r="B38" s="28" t="s">
        <v>841</v>
      </c>
      <c r="C38" s="3">
        <v>1</v>
      </c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29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26"/>
      <c r="FI38" s="4">
        <v>1</v>
      </c>
      <c r="FJ38" s="4"/>
      <c r="FK38" s="4"/>
    </row>
    <row r="39" spans="1:167">
      <c r="A39" s="51" t="s">
        <v>179</v>
      </c>
      <c r="B39" s="52"/>
      <c r="C39" s="3">
        <f>SUM(C14:C38)</f>
        <v>6</v>
      </c>
      <c r="D39" s="3">
        <f t="shared" ref="D39:T39" si="0">SUM(D14:D38)</f>
        <v>19</v>
      </c>
      <c r="E39" s="3">
        <f t="shared" si="0"/>
        <v>0</v>
      </c>
      <c r="F39" s="3">
        <f t="shared" si="0"/>
        <v>6</v>
      </c>
      <c r="G39" s="3">
        <f t="shared" si="0"/>
        <v>19</v>
      </c>
      <c r="H39" s="3">
        <f t="shared" si="0"/>
        <v>0</v>
      </c>
      <c r="I39" s="3">
        <f t="shared" si="0"/>
        <v>6</v>
      </c>
      <c r="J39" s="3">
        <f t="shared" si="0"/>
        <v>19</v>
      </c>
      <c r="K39" s="3">
        <f t="shared" si="0"/>
        <v>0</v>
      </c>
      <c r="L39" s="3">
        <f t="shared" si="0"/>
        <v>6</v>
      </c>
      <c r="M39" s="3">
        <f t="shared" si="0"/>
        <v>19</v>
      </c>
      <c r="N39" s="3">
        <f t="shared" si="0"/>
        <v>0</v>
      </c>
      <c r="O39" s="3">
        <f t="shared" si="0"/>
        <v>6</v>
      </c>
      <c r="P39" s="3">
        <f t="shared" si="0"/>
        <v>19</v>
      </c>
      <c r="Q39" s="3">
        <f t="shared" si="0"/>
        <v>0</v>
      </c>
      <c r="R39" s="3">
        <f t="shared" si="0"/>
        <v>6</v>
      </c>
      <c r="S39" s="3">
        <f t="shared" si="0"/>
        <v>19</v>
      </c>
      <c r="T39" s="3">
        <f t="shared" si="0"/>
        <v>0</v>
      </c>
      <c r="U39" s="3">
        <f t="shared" ref="U39:BD39" si="1">SUM(U14:U38)</f>
        <v>6</v>
      </c>
      <c r="V39" s="3">
        <f t="shared" si="1"/>
        <v>19</v>
      </c>
      <c r="W39" s="3">
        <f t="shared" si="1"/>
        <v>0</v>
      </c>
      <c r="X39" s="3">
        <f t="shared" si="1"/>
        <v>7</v>
      </c>
      <c r="Y39" s="3">
        <f t="shared" si="1"/>
        <v>18</v>
      </c>
      <c r="Z39" s="3">
        <f t="shared" si="1"/>
        <v>0</v>
      </c>
      <c r="AA39" s="3">
        <f t="shared" si="1"/>
        <v>7</v>
      </c>
      <c r="AB39" s="3">
        <f t="shared" si="1"/>
        <v>18</v>
      </c>
      <c r="AC39" s="3">
        <f t="shared" si="1"/>
        <v>0</v>
      </c>
      <c r="AD39" s="3">
        <f t="shared" si="1"/>
        <v>7</v>
      </c>
      <c r="AE39" s="3">
        <f t="shared" si="1"/>
        <v>18</v>
      </c>
      <c r="AF39" s="3">
        <f t="shared" si="1"/>
        <v>0</v>
      </c>
      <c r="AG39" s="3">
        <f t="shared" si="1"/>
        <v>7</v>
      </c>
      <c r="AH39" s="3">
        <f t="shared" si="1"/>
        <v>18</v>
      </c>
      <c r="AI39" s="3">
        <f t="shared" si="1"/>
        <v>0</v>
      </c>
      <c r="AJ39" s="3">
        <f t="shared" si="1"/>
        <v>7</v>
      </c>
      <c r="AK39" s="3">
        <f t="shared" si="1"/>
        <v>18</v>
      </c>
      <c r="AL39" s="3">
        <f t="shared" si="1"/>
        <v>0</v>
      </c>
      <c r="AM39" s="3">
        <f t="shared" si="1"/>
        <v>7</v>
      </c>
      <c r="AN39" s="3">
        <f t="shared" si="1"/>
        <v>18</v>
      </c>
      <c r="AO39" s="3">
        <f t="shared" si="1"/>
        <v>0</v>
      </c>
      <c r="AP39" s="3">
        <f t="shared" si="1"/>
        <v>7</v>
      </c>
      <c r="AQ39" s="3">
        <f t="shared" si="1"/>
        <v>18</v>
      </c>
      <c r="AR39" s="3">
        <f t="shared" si="1"/>
        <v>0</v>
      </c>
      <c r="AS39" s="3">
        <f t="shared" si="1"/>
        <v>7</v>
      </c>
      <c r="AT39" s="3">
        <f t="shared" si="1"/>
        <v>18</v>
      </c>
      <c r="AU39" s="3">
        <f t="shared" si="1"/>
        <v>0</v>
      </c>
      <c r="AV39" s="3">
        <f t="shared" si="1"/>
        <v>7</v>
      </c>
      <c r="AW39" s="3">
        <f t="shared" si="1"/>
        <v>18</v>
      </c>
      <c r="AX39" s="3">
        <f t="shared" si="1"/>
        <v>0</v>
      </c>
      <c r="AY39" s="3">
        <f t="shared" si="1"/>
        <v>7</v>
      </c>
      <c r="AZ39" s="3">
        <f t="shared" si="1"/>
        <v>18</v>
      </c>
      <c r="BA39" s="3">
        <f t="shared" si="1"/>
        <v>0</v>
      </c>
      <c r="BB39" s="3">
        <f t="shared" si="1"/>
        <v>7</v>
      </c>
      <c r="BC39" s="3">
        <f t="shared" si="1"/>
        <v>18</v>
      </c>
      <c r="BD39" s="3">
        <f t="shared" si="1"/>
        <v>0</v>
      </c>
      <c r="BE39" s="3">
        <f t="shared" ref="BE39:CI39" si="2">SUM(BE14:BE38)</f>
        <v>7</v>
      </c>
      <c r="BF39" s="3">
        <f t="shared" si="2"/>
        <v>18</v>
      </c>
      <c r="BG39" s="3">
        <f t="shared" si="2"/>
        <v>0</v>
      </c>
      <c r="BH39" s="3">
        <f t="shared" si="2"/>
        <v>7</v>
      </c>
      <c r="BI39" s="3">
        <f t="shared" si="2"/>
        <v>18</v>
      </c>
      <c r="BJ39" s="3">
        <f t="shared" si="2"/>
        <v>0</v>
      </c>
      <c r="BK39" s="3">
        <f t="shared" si="2"/>
        <v>7</v>
      </c>
      <c r="BL39" s="3">
        <f t="shared" si="2"/>
        <v>18</v>
      </c>
      <c r="BM39" s="3">
        <f t="shared" si="2"/>
        <v>0</v>
      </c>
      <c r="BN39" s="3">
        <f t="shared" si="2"/>
        <v>7</v>
      </c>
      <c r="BO39" s="3">
        <f t="shared" si="2"/>
        <v>18</v>
      </c>
      <c r="BP39" s="3">
        <f t="shared" si="2"/>
        <v>0</v>
      </c>
      <c r="BQ39" s="3">
        <f t="shared" si="2"/>
        <v>7</v>
      </c>
      <c r="BR39" s="3">
        <f t="shared" si="2"/>
        <v>18</v>
      </c>
      <c r="BS39" s="3">
        <f t="shared" si="2"/>
        <v>0</v>
      </c>
      <c r="BT39" s="3">
        <f t="shared" si="2"/>
        <v>7</v>
      </c>
      <c r="BU39" s="3">
        <f t="shared" si="2"/>
        <v>18</v>
      </c>
      <c r="BV39" s="3">
        <f t="shared" si="2"/>
        <v>0</v>
      </c>
      <c r="BW39" s="3">
        <f t="shared" si="2"/>
        <v>7</v>
      </c>
      <c r="BX39" s="3">
        <f t="shared" si="2"/>
        <v>18</v>
      </c>
      <c r="BY39" s="3">
        <f t="shared" si="2"/>
        <v>0</v>
      </c>
      <c r="BZ39" s="3">
        <f t="shared" si="2"/>
        <v>7</v>
      </c>
      <c r="CA39" s="3">
        <f t="shared" si="2"/>
        <v>18</v>
      </c>
      <c r="CB39" s="3">
        <f t="shared" si="2"/>
        <v>0</v>
      </c>
      <c r="CC39" s="3">
        <f t="shared" si="2"/>
        <v>7</v>
      </c>
      <c r="CD39" s="3">
        <f t="shared" si="2"/>
        <v>18</v>
      </c>
      <c r="CE39" s="3">
        <f t="shared" si="2"/>
        <v>0</v>
      </c>
      <c r="CF39" s="3">
        <f t="shared" si="2"/>
        <v>7</v>
      </c>
      <c r="CG39" s="3">
        <f t="shared" si="2"/>
        <v>18</v>
      </c>
      <c r="CH39" s="3">
        <f t="shared" si="2"/>
        <v>0</v>
      </c>
      <c r="CI39" s="3">
        <f t="shared" si="2"/>
        <v>7</v>
      </c>
      <c r="CJ39" s="3">
        <f t="shared" ref="CJ39:DR39" si="3">SUM(CJ14:CJ38)</f>
        <v>18</v>
      </c>
      <c r="CK39" s="3">
        <f t="shared" si="3"/>
        <v>0</v>
      </c>
      <c r="CL39" s="3">
        <f t="shared" si="3"/>
        <v>7</v>
      </c>
      <c r="CM39" s="3">
        <f t="shared" si="3"/>
        <v>18</v>
      </c>
      <c r="CN39" s="3">
        <f t="shared" si="3"/>
        <v>0</v>
      </c>
      <c r="CO39" s="3">
        <f t="shared" si="3"/>
        <v>7</v>
      </c>
      <c r="CP39" s="3">
        <f t="shared" si="3"/>
        <v>18</v>
      </c>
      <c r="CQ39" s="3">
        <f t="shared" si="3"/>
        <v>0</v>
      </c>
      <c r="CR39" s="3">
        <f t="shared" si="3"/>
        <v>7</v>
      </c>
      <c r="CS39" s="3">
        <f t="shared" si="3"/>
        <v>18</v>
      </c>
      <c r="CT39" s="3">
        <f t="shared" si="3"/>
        <v>0</v>
      </c>
      <c r="CU39" s="3">
        <f t="shared" si="3"/>
        <v>7</v>
      </c>
      <c r="CV39" s="3">
        <f t="shared" si="3"/>
        <v>18</v>
      </c>
      <c r="CW39" s="3">
        <f t="shared" si="3"/>
        <v>0</v>
      </c>
      <c r="CX39" s="3">
        <f t="shared" si="3"/>
        <v>7</v>
      </c>
      <c r="CY39" s="3">
        <f t="shared" si="3"/>
        <v>18</v>
      </c>
      <c r="CZ39" s="3">
        <f t="shared" si="3"/>
        <v>0</v>
      </c>
      <c r="DA39" s="3">
        <f t="shared" si="3"/>
        <v>7</v>
      </c>
      <c r="DB39" s="3">
        <f t="shared" si="3"/>
        <v>18</v>
      </c>
      <c r="DC39" s="3">
        <f t="shared" si="3"/>
        <v>0</v>
      </c>
      <c r="DD39" s="3">
        <f t="shared" si="3"/>
        <v>7</v>
      </c>
      <c r="DE39" s="3">
        <f t="shared" si="3"/>
        <v>18</v>
      </c>
      <c r="DF39" s="3">
        <f t="shared" si="3"/>
        <v>0</v>
      </c>
      <c r="DG39" s="3">
        <f t="shared" si="3"/>
        <v>7</v>
      </c>
      <c r="DH39" s="3">
        <f t="shared" si="3"/>
        <v>18</v>
      </c>
      <c r="DI39" s="3">
        <f t="shared" si="3"/>
        <v>0</v>
      </c>
      <c r="DJ39" s="3">
        <f t="shared" si="3"/>
        <v>7</v>
      </c>
      <c r="DK39" s="3">
        <f t="shared" si="3"/>
        <v>18</v>
      </c>
      <c r="DL39" s="3">
        <f t="shared" si="3"/>
        <v>0</v>
      </c>
      <c r="DM39" s="3">
        <f t="shared" si="3"/>
        <v>7</v>
      </c>
      <c r="DN39" s="3">
        <f t="shared" si="3"/>
        <v>18</v>
      </c>
      <c r="DO39" s="3">
        <f t="shared" si="3"/>
        <v>0</v>
      </c>
      <c r="DP39" s="3">
        <f t="shared" si="3"/>
        <v>7</v>
      </c>
      <c r="DQ39" s="3">
        <f t="shared" si="3"/>
        <v>18</v>
      </c>
      <c r="DR39" s="3">
        <f t="shared" si="3"/>
        <v>0</v>
      </c>
      <c r="DS39" s="3">
        <f t="shared" ref="DS39:EY39" si="4">SUM(DS14:DS38)</f>
        <v>7</v>
      </c>
      <c r="DT39" s="3">
        <f t="shared" si="4"/>
        <v>18</v>
      </c>
      <c r="DU39" s="3">
        <f t="shared" si="4"/>
        <v>0</v>
      </c>
      <c r="DV39" s="3">
        <f t="shared" si="4"/>
        <v>7</v>
      </c>
      <c r="DW39" s="3">
        <f t="shared" si="4"/>
        <v>18</v>
      </c>
      <c r="DX39" s="3">
        <f t="shared" si="4"/>
        <v>0</v>
      </c>
      <c r="DY39" s="3">
        <f t="shared" si="4"/>
        <v>7</v>
      </c>
      <c r="DZ39" s="3">
        <f t="shared" si="4"/>
        <v>18</v>
      </c>
      <c r="EA39" s="3">
        <f t="shared" si="4"/>
        <v>0</v>
      </c>
      <c r="EB39" s="3">
        <f t="shared" si="4"/>
        <v>7</v>
      </c>
      <c r="EC39" s="3">
        <f t="shared" si="4"/>
        <v>18</v>
      </c>
      <c r="ED39" s="3">
        <f t="shared" si="4"/>
        <v>0</v>
      </c>
      <c r="EE39" s="3">
        <f t="shared" si="4"/>
        <v>7</v>
      </c>
      <c r="EF39" s="3">
        <f t="shared" si="4"/>
        <v>18</v>
      </c>
      <c r="EG39" s="3">
        <f t="shared" si="4"/>
        <v>0</v>
      </c>
      <c r="EH39" s="3">
        <f t="shared" si="4"/>
        <v>8</v>
      </c>
      <c r="EI39" s="3">
        <f t="shared" si="4"/>
        <v>17</v>
      </c>
      <c r="EJ39" s="3">
        <f t="shared" si="4"/>
        <v>0</v>
      </c>
      <c r="EK39" s="3">
        <f t="shared" si="4"/>
        <v>7</v>
      </c>
      <c r="EL39" s="3">
        <f t="shared" si="4"/>
        <v>18</v>
      </c>
      <c r="EM39" s="3">
        <f t="shared" si="4"/>
        <v>0</v>
      </c>
      <c r="EN39" s="3">
        <f t="shared" si="4"/>
        <v>7</v>
      </c>
      <c r="EO39" s="3">
        <f t="shared" si="4"/>
        <v>18</v>
      </c>
      <c r="EP39" s="3">
        <f t="shared" si="4"/>
        <v>0</v>
      </c>
      <c r="EQ39" s="3">
        <f t="shared" si="4"/>
        <v>7</v>
      </c>
      <c r="ER39" s="3">
        <f t="shared" si="4"/>
        <v>18</v>
      </c>
      <c r="ES39" s="3">
        <f t="shared" si="4"/>
        <v>0</v>
      </c>
      <c r="ET39" s="3">
        <f t="shared" si="4"/>
        <v>7</v>
      </c>
      <c r="EU39" s="3">
        <f t="shared" si="4"/>
        <v>18</v>
      </c>
      <c r="EV39" s="3">
        <f t="shared" si="4"/>
        <v>0</v>
      </c>
      <c r="EW39" s="3">
        <f t="shared" si="4"/>
        <v>7</v>
      </c>
      <c r="EX39" s="3">
        <f t="shared" si="4"/>
        <v>18</v>
      </c>
      <c r="EY39" s="3">
        <f t="shared" si="4"/>
        <v>0</v>
      </c>
      <c r="EZ39" s="3">
        <f t="shared" ref="EZ39:FK39" si="5">SUM(EZ14:EZ38)</f>
        <v>7</v>
      </c>
      <c r="FA39" s="3">
        <f t="shared" si="5"/>
        <v>18</v>
      </c>
      <c r="FB39" s="3">
        <f t="shared" si="5"/>
        <v>0</v>
      </c>
      <c r="FC39" s="3">
        <f t="shared" si="5"/>
        <v>8</v>
      </c>
      <c r="FD39" s="3">
        <f t="shared" si="5"/>
        <v>17</v>
      </c>
      <c r="FE39" s="3">
        <f t="shared" si="5"/>
        <v>0</v>
      </c>
      <c r="FF39" s="3">
        <f t="shared" si="5"/>
        <v>8</v>
      </c>
      <c r="FG39" s="3">
        <f t="shared" si="5"/>
        <v>17</v>
      </c>
      <c r="FH39" s="3">
        <f t="shared" si="5"/>
        <v>0</v>
      </c>
      <c r="FI39" s="3">
        <f t="shared" si="5"/>
        <v>8</v>
      </c>
      <c r="FJ39" s="3">
        <f t="shared" si="5"/>
        <v>17</v>
      </c>
      <c r="FK39" s="3">
        <f t="shared" si="5"/>
        <v>0</v>
      </c>
    </row>
    <row r="40" spans="1:167" ht="39" customHeight="1">
      <c r="A40" s="53" t="s">
        <v>537</v>
      </c>
      <c r="B40" s="54"/>
      <c r="C40" s="10">
        <f>C39/25%</f>
        <v>24</v>
      </c>
      <c r="D40" s="10">
        <f t="shared" ref="D40:P40" si="6">D39/25%</f>
        <v>76</v>
      </c>
      <c r="E40" s="10">
        <f t="shared" si="6"/>
        <v>0</v>
      </c>
      <c r="F40" s="10">
        <f t="shared" si="6"/>
        <v>24</v>
      </c>
      <c r="G40" s="10">
        <f t="shared" si="6"/>
        <v>76</v>
      </c>
      <c r="H40" s="10">
        <f t="shared" si="6"/>
        <v>0</v>
      </c>
      <c r="I40" s="10">
        <f t="shared" si="6"/>
        <v>24</v>
      </c>
      <c r="J40" s="10">
        <f t="shared" si="6"/>
        <v>76</v>
      </c>
      <c r="K40" s="10">
        <f t="shared" si="6"/>
        <v>0</v>
      </c>
      <c r="L40" s="10">
        <f t="shared" si="6"/>
        <v>24</v>
      </c>
      <c r="M40" s="10">
        <f t="shared" si="6"/>
        <v>76</v>
      </c>
      <c r="N40" s="10">
        <f t="shared" si="6"/>
        <v>0</v>
      </c>
      <c r="O40" s="10">
        <f t="shared" si="6"/>
        <v>24</v>
      </c>
      <c r="P40" s="10">
        <f t="shared" si="6"/>
        <v>76</v>
      </c>
      <c r="Q40" s="10">
        <f>Q39/25%</f>
        <v>0</v>
      </c>
      <c r="R40" s="10">
        <f t="shared" ref="R40:T40" si="7">R39/25%</f>
        <v>24</v>
      </c>
      <c r="S40" s="10">
        <f t="shared" si="7"/>
        <v>76</v>
      </c>
      <c r="T40" s="10">
        <f t="shared" si="7"/>
        <v>0</v>
      </c>
      <c r="U40" s="10">
        <f t="shared" ref="U40:BD40" si="8">U39/25%</f>
        <v>24</v>
      </c>
      <c r="V40" s="10">
        <f t="shared" si="8"/>
        <v>76</v>
      </c>
      <c r="W40" s="10">
        <f t="shared" si="8"/>
        <v>0</v>
      </c>
      <c r="X40" s="10">
        <f t="shared" si="8"/>
        <v>28</v>
      </c>
      <c r="Y40" s="10">
        <f t="shared" si="8"/>
        <v>72</v>
      </c>
      <c r="Z40" s="10">
        <f t="shared" si="8"/>
        <v>0</v>
      </c>
      <c r="AA40" s="10">
        <f t="shared" si="8"/>
        <v>28</v>
      </c>
      <c r="AB40" s="10">
        <f t="shared" si="8"/>
        <v>72</v>
      </c>
      <c r="AC40" s="10">
        <f t="shared" si="8"/>
        <v>0</v>
      </c>
      <c r="AD40" s="10">
        <f t="shared" si="8"/>
        <v>28</v>
      </c>
      <c r="AE40" s="10">
        <f t="shared" si="8"/>
        <v>72</v>
      </c>
      <c r="AF40" s="10">
        <f t="shared" si="8"/>
        <v>0</v>
      </c>
      <c r="AG40" s="10">
        <f t="shared" si="8"/>
        <v>28</v>
      </c>
      <c r="AH40" s="10">
        <f t="shared" si="8"/>
        <v>72</v>
      </c>
      <c r="AI40" s="10">
        <f t="shared" si="8"/>
        <v>0</v>
      </c>
      <c r="AJ40" s="10">
        <f t="shared" si="8"/>
        <v>28</v>
      </c>
      <c r="AK40" s="10">
        <f t="shared" si="8"/>
        <v>72</v>
      </c>
      <c r="AL40" s="10">
        <f t="shared" si="8"/>
        <v>0</v>
      </c>
      <c r="AM40" s="10">
        <f t="shared" si="8"/>
        <v>28</v>
      </c>
      <c r="AN40" s="10">
        <f t="shared" si="8"/>
        <v>72</v>
      </c>
      <c r="AO40" s="10">
        <f t="shared" si="8"/>
        <v>0</v>
      </c>
      <c r="AP40" s="10">
        <f t="shared" si="8"/>
        <v>28</v>
      </c>
      <c r="AQ40" s="10">
        <f t="shared" si="8"/>
        <v>72</v>
      </c>
      <c r="AR40" s="10">
        <f t="shared" si="8"/>
        <v>0</v>
      </c>
      <c r="AS40" s="10">
        <f t="shared" si="8"/>
        <v>28</v>
      </c>
      <c r="AT40" s="10">
        <f t="shared" si="8"/>
        <v>72</v>
      </c>
      <c r="AU40" s="10">
        <f t="shared" si="8"/>
        <v>0</v>
      </c>
      <c r="AV40" s="10">
        <f t="shared" si="8"/>
        <v>28</v>
      </c>
      <c r="AW40" s="10">
        <f t="shared" si="8"/>
        <v>72</v>
      </c>
      <c r="AX40" s="10">
        <f t="shared" si="8"/>
        <v>0</v>
      </c>
      <c r="AY40" s="10">
        <f t="shared" si="8"/>
        <v>28</v>
      </c>
      <c r="AZ40" s="10">
        <f t="shared" si="8"/>
        <v>72</v>
      </c>
      <c r="BA40" s="10">
        <f t="shared" si="8"/>
        <v>0</v>
      </c>
      <c r="BB40" s="10">
        <f t="shared" si="8"/>
        <v>28</v>
      </c>
      <c r="BC40" s="10">
        <f t="shared" si="8"/>
        <v>72</v>
      </c>
      <c r="BD40" s="10">
        <f t="shared" si="8"/>
        <v>0</v>
      </c>
      <c r="BE40" s="10">
        <f t="shared" ref="BE40:CI40" si="9">BE39/25%</f>
        <v>28</v>
      </c>
      <c r="BF40" s="10">
        <f t="shared" si="9"/>
        <v>72</v>
      </c>
      <c r="BG40" s="10">
        <f t="shared" si="9"/>
        <v>0</v>
      </c>
      <c r="BH40" s="10">
        <f t="shared" si="9"/>
        <v>28</v>
      </c>
      <c r="BI40" s="10">
        <f t="shared" si="9"/>
        <v>72</v>
      </c>
      <c r="BJ40" s="10">
        <f t="shared" si="9"/>
        <v>0</v>
      </c>
      <c r="BK40" s="10">
        <f t="shared" si="9"/>
        <v>28</v>
      </c>
      <c r="BL40" s="10">
        <f t="shared" si="9"/>
        <v>72</v>
      </c>
      <c r="BM40" s="10">
        <f t="shared" si="9"/>
        <v>0</v>
      </c>
      <c r="BN40" s="10">
        <f t="shared" si="9"/>
        <v>28</v>
      </c>
      <c r="BO40" s="10">
        <f t="shared" si="9"/>
        <v>72</v>
      </c>
      <c r="BP40" s="10">
        <f t="shared" si="9"/>
        <v>0</v>
      </c>
      <c r="BQ40" s="10">
        <f t="shared" si="9"/>
        <v>28</v>
      </c>
      <c r="BR40" s="10">
        <f t="shared" si="9"/>
        <v>72</v>
      </c>
      <c r="BS40" s="10">
        <f t="shared" si="9"/>
        <v>0</v>
      </c>
      <c r="BT40" s="10">
        <f t="shared" si="9"/>
        <v>28</v>
      </c>
      <c r="BU40" s="10">
        <f t="shared" si="9"/>
        <v>72</v>
      </c>
      <c r="BV40" s="10">
        <f t="shared" si="9"/>
        <v>0</v>
      </c>
      <c r="BW40" s="10">
        <f t="shared" si="9"/>
        <v>28</v>
      </c>
      <c r="BX40" s="10">
        <f t="shared" si="9"/>
        <v>72</v>
      </c>
      <c r="BY40" s="10">
        <f t="shared" si="9"/>
        <v>0</v>
      </c>
      <c r="BZ40" s="10">
        <f t="shared" si="9"/>
        <v>28</v>
      </c>
      <c r="CA40" s="10">
        <f t="shared" si="9"/>
        <v>72</v>
      </c>
      <c r="CB40" s="10">
        <f t="shared" si="9"/>
        <v>0</v>
      </c>
      <c r="CC40" s="10">
        <f t="shared" si="9"/>
        <v>28</v>
      </c>
      <c r="CD40" s="10">
        <f t="shared" si="9"/>
        <v>72</v>
      </c>
      <c r="CE40" s="10">
        <f t="shared" si="9"/>
        <v>0</v>
      </c>
      <c r="CF40" s="10">
        <f t="shared" si="9"/>
        <v>28</v>
      </c>
      <c r="CG40" s="10">
        <f t="shared" si="9"/>
        <v>72</v>
      </c>
      <c r="CH40" s="10">
        <f t="shared" si="9"/>
        <v>0</v>
      </c>
      <c r="CI40" s="10">
        <f t="shared" si="9"/>
        <v>28</v>
      </c>
      <c r="CJ40" s="10">
        <f t="shared" ref="CJ40:DR40" si="10">CJ39/25%</f>
        <v>72</v>
      </c>
      <c r="CK40" s="10">
        <f t="shared" si="10"/>
        <v>0</v>
      </c>
      <c r="CL40" s="10">
        <f t="shared" si="10"/>
        <v>28</v>
      </c>
      <c r="CM40" s="10">
        <f t="shared" si="10"/>
        <v>72</v>
      </c>
      <c r="CN40" s="10">
        <f t="shared" si="10"/>
        <v>0</v>
      </c>
      <c r="CO40" s="10">
        <f t="shared" si="10"/>
        <v>28</v>
      </c>
      <c r="CP40" s="10">
        <f t="shared" si="10"/>
        <v>72</v>
      </c>
      <c r="CQ40" s="10">
        <f t="shared" si="10"/>
        <v>0</v>
      </c>
      <c r="CR40" s="10">
        <f t="shared" si="10"/>
        <v>28</v>
      </c>
      <c r="CS40" s="10">
        <f t="shared" si="10"/>
        <v>72</v>
      </c>
      <c r="CT40" s="10">
        <f t="shared" si="10"/>
        <v>0</v>
      </c>
      <c r="CU40" s="10">
        <f t="shared" si="10"/>
        <v>28</v>
      </c>
      <c r="CV40" s="10">
        <f t="shared" si="10"/>
        <v>72</v>
      </c>
      <c r="CW40" s="10">
        <f t="shared" si="10"/>
        <v>0</v>
      </c>
      <c r="CX40" s="10">
        <f t="shared" si="10"/>
        <v>28</v>
      </c>
      <c r="CY40" s="10">
        <f t="shared" si="10"/>
        <v>72</v>
      </c>
      <c r="CZ40" s="10">
        <f t="shared" si="10"/>
        <v>0</v>
      </c>
      <c r="DA40" s="10">
        <f t="shared" si="10"/>
        <v>28</v>
      </c>
      <c r="DB40" s="10">
        <f t="shared" si="10"/>
        <v>72</v>
      </c>
      <c r="DC40" s="10">
        <f t="shared" si="10"/>
        <v>0</v>
      </c>
      <c r="DD40" s="10">
        <f t="shared" si="10"/>
        <v>28</v>
      </c>
      <c r="DE40" s="10">
        <f t="shared" si="10"/>
        <v>72</v>
      </c>
      <c r="DF40" s="10">
        <f t="shared" si="10"/>
        <v>0</v>
      </c>
      <c r="DG40" s="10">
        <f t="shared" si="10"/>
        <v>28</v>
      </c>
      <c r="DH40" s="10">
        <f t="shared" si="10"/>
        <v>72</v>
      </c>
      <c r="DI40" s="10">
        <f t="shared" si="10"/>
        <v>0</v>
      </c>
      <c r="DJ40" s="10">
        <f t="shared" si="10"/>
        <v>28</v>
      </c>
      <c r="DK40" s="10">
        <f t="shared" si="10"/>
        <v>72</v>
      </c>
      <c r="DL40" s="10">
        <f t="shared" si="10"/>
        <v>0</v>
      </c>
      <c r="DM40" s="10">
        <f t="shared" si="10"/>
        <v>28</v>
      </c>
      <c r="DN40" s="10">
        <f t="shared" si="10"/>
        <v>72</v>
      </c>
      <c r="DO40" s="10">
        <f t="shared" si="10"/>
        <v>0</v>
      </c>
      <c r="DP40" s="10">
        <f t="shared" si="10"/>
        <v>28</v>
      </c>
      <c r="DQ40" s="10">
        <f t="shared" si="10"/>
        <v>72</v>
      </c>
      <c r="DR40" s="10">
        <f t="shared" si="10"/>
        <v>0</v>
      </c>
      <c r="DS40" s="10">
        <f t="shared" ref="DS40:EY40" si="11">DS39/25%</f>
        <v>28</v>
      </c>
      <c r="DT40" s="10">
        <f t="shared" si="11"/>
        <v>72</v>
      </c>
      <c r="DU40" s="10">
        <f t="shared" si="11"/>
        <v>0</v>
      </c>
      <c r="DV40" s="10">
        <f t="shared" si="11"/>
        <v>28</v>
      </c>
      <c r="DW40" s="10">
        <f t="shared" si="11"/>
        <v>72</v>
      </c>
      <c r="DX40" s="10">
        <f t="shared" si="11"/>
        <v>0</v>
      </c>
      <c r="DY40" s="10">
        <f t="shared" si="11"/>
        <v>28</v>
      </c>
      <c r="DZ40" s="10">
        <f t="shared" si="11"/>
        <v>72</v>
      </c>
      <c r="EA40" s="10">
        <f t="shared" si="11"/>
        <v>0</v>
      </c>
      <c r="EB40" s="10">
        <f t="shared" si="11"/>
        <v>28</v>
      </c>
      <c r="EC40" s="10">
        <f t="shared" si="11"/>
        <v>72</v>
      </c>
      <c r="ED40" s="10">
        <f t="shared" si="11"/>
        <v>0</v>
      </c>
      <c r="EE40" s="10">
        <f t="shared" si="11"/>
        <v>28</v>
      </c>
      <c r="EF40" s="10">
        <f t="shared" si="11"/>
        <v>72</v>
      </c>
      <c r="EG40" s="10">
        <f t="shared" si="11"/>
        <v>0</v>
      </c>
      <c r="EH40" s="10">
        <f t="shared" si="11"/>
        <v>32</v>
      </c>
      <c r="EI40" s="10">
        <f t="shared" si="11"/>
        <v>68</v>
      </c>
      <c r="EJ40" s="10">
        <f t="shared" si="11"/>
        <v>0</v>
      </c>
      <c r="EK40" s="10">
        <f t="shared" si="11"/>
        <v>28</v>
      </c>
      <c r="EL40" s="10">
        <f t="shared" si="11"/>
        <v>72</v>
      </c>
      <c r="EM40" s="10">
        <f t="shared" si="11"/>
        <v>0</v>
      </c>
      <c r="EN40" s="10">
        <f t="shared" si="11"/>
        <v>28</v>
      </c>
      <c r="EO40" s="10">
        <f t="shared" si="11"/>
        <v>72</v>
      </c>
      <c r="EP40" s="10">
        <f t="shared" si="11"/>
        <v>0</v>
      </c>
      <c r="EQ40" s="10">
        <f t="shared" si="11"/>
        <v>28</v>
      </c>
      <c r="ER40" s="10">
        <f t="shared" si="11"/>
        <v>72</v>
      </c>
      <c r="ES40" s="10">
        <f t="shared" si="11"/>
        <v>0</v>
      </c>
      <c r="ET40" s="10">
        <f t="shared" si="11"/>
        <v>28</v>
      </c>
      <c r="EU40" s="10">
        <f t="shared" si="11"/>
        <v>72</v>
      </c>
      <c r="EV40" s="10">
        <f t="shared" si="11"/>
        <v>0</v>
      </c>
      <c r="EW40" s="10">
        <f t="shared" si="11"/>
        <v>28</v>
      </c>
      <c r="EX40" s="10">
        <f t="shared" si="11"/>
        <v>72</v>
      </c>
      <c r="EY40" s="10">
        <f t="shared" si="11"/>
        <v>0</v>
      </c>
      <c r="EZ40" s="10">
        <f t="shared" ref="EZ40:FK40" si="12">EZ39/25%</f>
        <v>28</v>
      </c>
      <c r="FA40" s="10">
        <f t="shared" si="12"/>
        <v>72</v>
      </c>
      <c r="FB40" s="10">
        <f t="shared" si="12"/>
        <v>0</v>
      </c>
      <c r="FC40" s="10">
        <f t="shared" si="12"/>
        <v>32</v>
      </c>
      <c r="FD40" s="10">
        <f t="shared" si="12"/>
        <v>68</v>
      </c>
      <c r="FE40" s="10">
        <f t="shared" si="12"/>
        <v>0</v>
      </c>
      <c r="FF40" s="10">
        <f t="shared" si="12"/>
        <v>32</v>
      </c>
      <c r="FG40" s="10">
        <f t="shared" si="12"/>
        <v>68</v>
      </c>
      <c r="FH40" s="10">
        <f t="shared" si="12"/>
        <v>0</v>
      </c>
      <c r="FI40" s="10">
        <f t="shared" si="12"/>
        <v>32</v>
      </c>
      <c r="FJ40" s="10">
        <f t="shared" si="12"/>
        <v>68</v>
      </c>
      <c r="FK40" s="10">
        <f t="shared" si="12"/>
        <v>0</v>
      </c>
    </row>
    <row r="42" spans="1:167">
      <c r="B42" t="s">
        <v>518</v>
      </c>
    </row>
    <row r="43" spans="1:167">
      <c r="B43" t="s">
        <v>519</v>
      </c>
      <c r="C43" t="s">
        <v>527</v>
      </c>
      <c r="D43" s="23">
        <f>(C40+F40+I40+L40+O40)/5</f>
        <v>24</v>
      </c>
      <c r="E43" s="14">
        <f>D43/100*25</f>
        <v>6</v>
      </c>
    </row>
    <row r="44" spans="1:167">
      <c r="B44" t="s">
        <v>520</v>
      </c>
      <c r="C44" t="s">
        <v>527</v>
      </c>
      <c r="D44" s="23">
        <f>(D40+G40+J40+M40+P40)/5</f>
        <v>76</v>
      </c>
      <c r="E44" s="14">
        <f t="shared" ref="E44:E45" si="13">D44/100*25</f>
        <v>19</v>
      </c>
    </row>
    <row r="45" spans="1:167">
      <c r="B45" t="s">
        <v>521</v>
      </c>
      <c r="C45" t="s">
        <v>527</v>
      </c>
      <c r="D45" s="23">
        <f>(E40+H40+K40+N40+Q40)/5</f>
        <v>0</v>
      </c>
      <c r="E45" s="14">
        <f t="shared" si="13"/>
        <v>0</v>
      </c>
    </row>
    <row r="46" spans="1:167">
      <c r="D46" s="19">
        <f>SUM(D43:D45)</f>
        <v>100</v>
      </c>
      <c r="E46" s="19">
        <f>SUM(E43:E45)</f>
        <v>25</v>
      </c>
    </row>
    <row r="47" spans="1:167">
      <c r="B47" t="s">
        <v>519</v>
      </c>
      <c r="C47" t="s">
        <v>528</v>
      </c>
      <c r="D47" s="23">
        <f>(R40+U40+X40+AA40+AD40+AG40+AJ40+AM40+AP40+AS40+AV40+AY40+BB40+BE40+BH40)/15</f>
        <v>27.466666666666665</v>
      </c>
      <c r="E47">
        <f>D47/100*25</f>
        <v>6.8666666666666671</v>
      </c>
    </row>
    <row r="48" spans="1:167">
      <c r="B48" t="s">
        <v>520</v>
      </c>
      <c r="C48" t="s">
        <v>528</v>
      </c>
      <c r="D48" s="23">
        <f>(S40+V40+Y40+AB40+AE40+AH40+AK40+AN40+AQ40+AT40+AW40+AZ40+BC40+BF40+BI40)/15</f>
        <v>72.533333333333331</v>
      </c>
      <c r="E48">
        <f t="shared" ref="E48:E49" si="14">D48/100*25</f>
        <v>18.133333333333333</v>
      </c>
    </row>
    <row r="49" spans="2:5">
      <c r="B49" t="s">
        <v>521</v>
      </c>
      <c r="C49" t="s">
        <v>528</v>
      </c>
      <c r="D49" s="23">
        <f>(T40+W40+Z40+AC40+AF40+AI40+AL40+AO40+AR40+AU40+AX40+BA40+BD40+BG40+BJ40)/15</f>
        <v>0</v>
      </c>
      <c r="E49">
        <f t="shared" si="14"/>
        <v>0</v>
      </c>
    </row>
    <row r="50" spans="2:5">
      <c r="D50" s="20">
        <f>SUM(D47:D49)</f>
        <v>100</v>
      </c>
      <c r="E50" s="20">
        <f>SUM(E47:E49)</f>
        <v>25</v>
      </c>
    </row>
    <row r="51" spans="2:5">
      <c r="B51" t="s">
        <v>519</v>
      </c>
      <c r="C51" t="s">
        <v>529</v>
      </c>
      <c r="D51" s="23">
        <f>(BK40+BN40+BQ40+BT40+BW40)/5</f>
        <v>28</v>
      </c>
      <c r="E51">
        <f>D51/100*25</f>
        <v>7.0000000000000009</v>
      </c>
    </row>
    <row r="52" spans="2:5">
      <c r="B52" t="s">
        <v>520</v>
      </c>
      <c r="C52" t="s">
        <v>529</v>
      </c>
      <c r="D52" s="23">
        <f>(BL40+BO40+BR40+BU40+BX40)/5</f>
        <v>72</v>
      </c>
      <c r="E52">
        <f t="shared" ref="E52:E53" si="15">D52/100*25</f>
        <v>18</v>
      </c>
    </row>
    <row r="53" spans="2:5">
      <c r="B53" t="s">
        <v>521</v>
      </c>
      <c r="C53" t="s">
        <v>529</v>
      </c>
      <c r="D53" s="23">
        <f>(BM40+BP40+BS40+BV40+BY40)/5</f>
        <v>0</v>
      </c>
      <c r="E53">
        <f t="shared" si="15"/>
        <v>0</v>
      </c>
    </row>
    <row r="54" spans="2:5">
      <c r="D54" s="20">
        <f>SUM(D51:D53)</f>
        <v>100</v>
      </c>
      <c r="E54" s="20">
        <f>SUM(E51:E53)</f>
        <v>25</v>
      </c>
    </row>
    <row r="55" spans="2:5">
      <c r="B55" t="s">
        <v>519</v>
      </c>
      <c r="C55" t="s">
        <v>530</v>
      </c>
      <c r="D55" s="23">
        <f>(BZ40+CC40+CF40+CI40+CL40+CO40+CR40+CU40+CX40+DA40+DD40+DG40+DJ40+DM40+DP40+DS40+DV40+DY40+EB40+EE40+EH40+EK40+EN40+EQ40+ET40)/25</f>
        <v>28.16</v>
      </c>
      <c r="E55">
        <f>D55/100*25</f>
        <v>7.04</v>
      </c>
    </row>
    <row r="56" spans="2:5">
      <c r="B56" t="s">
        <v>520</v>
      </c>
      <c r="C56" t="s">
        <v>530</v>
      </c>
      <c r="D56" s="23">
        <f>(CA40+CD40+CG40+CJ40+CM40+CP40+CS40+CV40+CY40+DB40+DE40+DH40+DK40+DN40+DQ40+DT40+DW40+DZ40+EC40+EF40+EI40+EL40+EO40+ER40+EU40)/25</f>
        <v>71.84</v>
      </c>
      <c r="E56">
        <f t="shared" ref="E56:E57" si="16">D56/100*25</f>
        <v>17.96</v>
      </c>
    </row>
    <row r="57" spans="2:5">
      <c r="B57" t="s">
        <v>521</v>
      </c>
      <c r="C57" t="s">
        <v>530</v>
      </c>
      <c r="D57" s="2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0">
        <f>SUM(D55:D57)</f>
        <v>100</v>
      </c>
      <c r="E58" s="20">
        <f>SUM(E55:E57)</f>
        <v>25</v>
      </c>
    </row>
    <row r="59" spans="2:5">
      <c r="B59" t="s">
        <v>519</v>
      </c>
      <c r="C59" t="s">
        <v>531</v>
      </c>
      <c r="D59" s="23">
        <f>(EW40+EZ40+FC40+FF40+FI40)/5</f>
        <v>30.4</v>
      </c>
      <c r="E59">
        <f>D59/100*25</f>
        <v>7.6</v>
      </c>
    </row>
    <row r="60" spans="2:5">
      <c r="B60" t="s">
        <v>520</v>
      </c>
      <c r="C60" t="s">
        <v>531</v>
      </c>
      <c r="D60" s="23">
        <f>(EX40+FA40+FD40+FG40+FJ40)/5</f>
        <v>69.599999999999994</v>
      </c>
      <c r="E60">
        <f t="shared" ref="E60:E61" si="17">D60/100*25</f>
        <v>17.399999999999999</v>
      </c>
    </row>
    <row r="61" spans="2:5">
      <c r="B61" t="s">
        <v>521</v>
      </c>
      <c r="C61" t="s">
        <v>531</v>
      </c>
      <c r="D61" s="23">
        <f>(EY40+FB40+FE40+FH40+FK40)/5</f>
        <v>0</v>
      </c>
      <c r="E61">
        <f t="shared" si="17"/>
        <v>0</v>
      </c>
    </row>
    <row r="62" spans="2:5">
      <c r="D62" s="20">
        <f>SUM(D59:D61)</f>
        <v>100</v>
      </c>
      <c r="E62" s="20">
        <f>SUM(E59:E61)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53" workbookViewId="0">
      <selection activeCell="H75" sqref="H75"/>
    </sheetView>
  </sheetViews>
  <sheetFormatPr defaultRowHeight="15"/>
  <cols>
    <col min="2" max="2" width="32.140625" customWidth="1"/>
  </cols>
  <sheetData>
    <row r="1" spans="1:254" ht="15.7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5" t="s">
        <v>919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6" t="s">
        <v>0</v>
      </c>
      <c r="B4" s="46" t="s">
        <v>1</v>
      </c>
      <c r="C4" s="47" t="s">
        <v>20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55" t="s">
        <v>2</v>
      </c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6" t="s">
        <v>35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64" t="s">
        <v>44</v>
      </c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6"/>
      <c r="GA4" s="59" t="s">
        <v>50</v>
      </c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</row>
    <row r="5" spans="1:254" ht="13.5" customHeight="1">
      <c r="A5" s="46"/>
      <c r="B5" s="46"/>
      <c r="C5" s="48" t="s">
        <v>21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 t="s">
        <v>19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 t="s">
        <v>3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 t="s">
        <v>232</v>
      </c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 t="s">
        <v>233</v>
      </c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 t="s">
        <v>61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8" t="s">
        <v>45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 t="s">
        <v>76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 t="s">
        <v>76</v>
      </c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 t="s">
        <v>46</v>
      </c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0" t="s">
        <v>51</v>
      </c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54" ht="15.75" hidden="1">
      <c r="A6" s="46"/>
      <c r="B6" s="46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6"/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6"/>
      <c r="B8" s="46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6"/>
      <c r="B9" s="46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6"/>
      <c r="B10" s="46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6"/>
      <c r="B11" s="46"/>
      <c r="C11" s="48" t="s">
        <v>335</v>
      </c>
      <c r="D11" s="48" t="s">
        <v>5</v>
      </c>
      <c r="E11" s="48" t="s">
        <v>6</v>
      </c>
      <c r="F11" s="48" t="s">
        <v>336</v>
      </c>
      <c r="G11" s="48" t="s">
        <v>7</v>
      </c>
      <c r="H11" s="48" t="s">
        <v>8</v>
      </c>
      <c r="I11" s="48" t="s">
        <v>392</v>
      </c>
      <c r="J11" s="48" t="s">
        <v>9</v>
      </c>
      <c r="K11" s="48" t="s">
        <v>10</v>
      </c>
      <c r="L11" s="48" t="s">
        <v>337</v>
      </c>
      <c r="M11" s="48" t="s">
        <v>9</v>
      </c>
      <c r="N11" s="48" t="s">
        <v>10</v>
      </c>
      <c r="O11" s="48" t="s">
        <v>338</v>
      </c>
      <c r="P11" s="48" t="s">
        <v>11</v>
      </c>
      <c r="Q11" s="48" t="s">
        <v>4</v>
      </c>
      <c r="R11" s="48" t="s">
        <v>339</v>
      </c>
      <c r="S11" s="48" t="s">
        <v>6</v>
      </c>
      <c r="T11" s="48" t="s">
        <v>12</v>
      </c>
      <c r="U11" s="48" t="s">
        <v>340</v>
      </c>
      <c r="V11" s="48"/>
      <c r="W11" s="48"/>
      <c r="X11" s="48" t="s">
        <v>341</v>
      </c>
      <c r="Y11" s="48"/>
      <c r="Z11" s="48"/>
      <c r="AA11" s="48" t="s">
        <v>393</v>
      </c>
      <c r="AB11" s="48"/>
      <c r="AC11" s="48"/>
      <c r="AD11" s="48" t="s">
        <v>342</v>
      </c>
      <c r="AE11" s="48"/>
      <c r="AF11" s="48"/>
      <c r="AG11" s="48" t="s">
        <v>343</v>
      </c>
      <c r="AH11" s="48"/>
      <c r="AI11" s="48"/>
      <c r="AJ11" s="48" t="s">
        <v>344</v>
      </c>
      <c r="AK11" s="48"/>
      <c r="AL11" s="48"/>
      <c r="AM11" s="50" t="s">
        <v>345</v>
      </c>
      <c r="AN11" s="50"/>
      <c r="AO11" s="50"/>
      <c r="AP11" s="48" t="s">
        <v>346</v>
      </c>
      <c r="AQ11" s="48"/>
      <c r="AR11" s="48"/>
      <c r="AS11" s="48" t="s">
        <v>347</v>
      </c>
      <c r="AT11" s="48"/>
      <c r="AU11" s="48"/>
      <c r="AV11" s="48" t="s">
        <v>348</v>
      </c>
      <c r="AW11" s="48"/>
      <c r="AX11" s="48"/>
      <c r="AY11" s="48" t="s">
        <v>349</v>
      </c>
      <c r="AZ11" s="48"/>
      <c r="BA11" s="48"/>
      <c r="BB11" s="48" t="s">
        <v>350</v>
      </c>
      <c r="BC11" s="48"/>
      <c r="BD11" s="48"/>
      <c r="BE11" s="50" t="s">
        <v>394</v>
      </c>
      <c r="BF11" s="50"/>
      <c r="BG11" s="50"/>
      <c r="BH11" s="50" t="s">
        <v>351</v>
      </c>
      <c r="BI11" s="50"/>
      <c r="BJ11" s="50"/>
      <c r="BK11" s="48" t="s">
        <v>352</v>
      </c>
      <c r="BL11" s="48"/>
      <c r="BM11" s="48"/>
      <c r="BN11" s="48" t="s">
        <v>353</v>
      </c>
      <c r="BO11" s="48"/>
      <c r="BP11" s="48"/>
      <c r="BQ11" s="50" t="s">
        <v>354</v>
      </c>
      <c r="BR11" s="50"/>
      <c r="BS11" s="50"/>
      <c r="BT11" s="48" t="s">
        <v>355</v>
      </c>
      <c r="BU11" s="48"/>
      <c r="BV11" s="48"/>
      <c r="BW11" s="50" t="s">
        <v>356</v>
      </c>
      <c r="BX11" s="50"/>
      <c r="BY11" s="50"/>
      <c r="BZ11" s="50" t="s">
        <v>357</v>
      </c>
      <c r="CA11" s="50"/>
      <c r="CB11" s="50"/>
      <c r="CC11" s="50" t="s">
        <v>395</v>
      </c>
      <c r="CD11" s="50"/>
      <c r="CE11" s="50"/>
      <c r="CF11" s="50" t="s">
        <v>358</v>
      </c>
      <c r="CG11" s="50"/>
      <c r="CH11" s="50"/>
      <c r="CI11" s="50" t="s">
        <v>359</v>
      </c>
      <c r="CJ11" s="50"/>
      <c r="CK11" s="50"/>
      <c r="CL11" s="50" t="s">
        <v>360</v>
      </c>
      <c r="CM11" s="50"/>
      <c r="CN11" s="50"/>
      <c r="CO11" s="50" t="s">
        <v>361</v>
      </c>
      <c r="CP11" s="50"/>
      <c r="CQ11" s="50"/>
      <c r="CR11" s="50" t="s">
        <v>362</v>
      </c>
      <c r="CS11" s="50"/>
      <c r="CT11" s="50"/>
      <c r="CU11" s="50" t="s">
        <v>396</v>
      </c>
      <c r="CV11" s="50"/>
      <c r="CW11" s="50"/>
      <c r="CX11" s="50" t="s">
        <v>363</v>
      </c>
      <c r="CY11" s="50"/>
      <c r="CZ11" s="50"/>
      <c r="DA11" s="50" t="s">
        <v>364</v>
      </c>
      <c r="DB11" s="50"/>
      <c r="DC11" s="50"/>
      <c r="DD11" s="50" t="s">
        <v>365</v>
      </c>
      <c r="DE11" s="50"/>
      <c r="DF11" s="50"/>
      <c r="DG11" s="50" t="s">
        <v>366</v>
      </c>
      <c r="DH11" s="50"/>
      <c r="DI11" s="50"/>
      <c r="DJ11" s="50" t="s">
        <v>367</v>
      </c>
      <c r="DK11" s="50"/>
      <c r="DL11" s="50"/>
      <c r="DM11" s="50" t="s">
        <v>368</v>
      </c>
      <c r="DN11" s="50"/>
      <c r="DO11" s="50"/>
      <c r="DP11" s="50" t="s">
        <v>369</v>
      </c>
      <c r="DQ11" s="50"/>
      <c r="DR11" s="50"/>
      <c r="DS11" s="50" t="s">
        <v>370</v>
      </c>
      <c r="DT11" s="50"/>
      <c r="DU11" s="50"/>
      <c r="DV11" s="50" t="s">
        <v>371</v>
      </c>
      <c r="DW11" s="50"/>
      <c r="DX11" s="50"/>
      <c r="DY11" s="50" t="s">
        <v>397</v>
      </c>
      <c r="DZ11" s="50"/>
      <c r="EA11" s="50"/>
      <c r="EB11" s="50" t="s">
        <v>372</v>
      </c>
      <c r="EC11" s="50"/>
      <c r="ED11" s="50"/>
      <c r="EE11" s="50" t="s">
        <v>373</v>
      </c>
      <c r="EF11" s="50"/>
      <c r="EG11" s="50"/>
      <c r="EH11" s="50" t="s">
        <v>374</v>
      </c>
      <c r="EI11" s="50"/>
      <c r="EJ11" s="50"/>
      <c r="EK11" s="50" t="s">
        <v>375</v>
      </c>
      <c r="EL11" s="50"/>
      <c r="EM11" s="50"/>
      <c r="EN11" s="50" t="s">
        <v>376</v>
      </c>
      <c r="EO11" s="50"/>
      <c r="EP11" s="50"/>
      <c r="EQ11" s="50" t="s">
        <v>377</v>
      </c>
      <c r="ER11" s="50"/>
      <c r="ES11" s="50"/>
      <c r="ET11" s="50" t="s">
        <v>378</v>
      </c>
      <c r="EU11" s="50"/>
      <c r="EV11" s="50"/>
      <c r="EW11" s="50" t="s">
        <v>379</v>
      </c>
      <c r="EX11" s="50"/>
      <c r="EY11" s="50"/>
      <c r="EZ11" s="50" t="s">
        <v>380</v>
      </c>
      <c r="FA11" s="50"/>
      <c r="FB11" s="50"/>
      <c r="FC11" s="50" t="s">
        <v>398</v>
      </c>
      <c r="FD11" s="50"/>
      <c r="FE11" s="50"/>
      <c r="FF11" s="50" t="s">
        <v>381</v>
      </c>
      <c r="FG11" s="50"/>
      <c r="FH11" s="50"/>
      <c r="FI11" s="50" t="s">
        <v>382</v>
      </c>
      <c r="FJ11" s="50"/>
      <c r="FK11" s="50"/>
      <c r="FL11" s="50" t="s">
        <v>383</v>
      </c>
      <c r="FM11" s="50"/>
      <c r="FN11" s="50"/>
      <c r="FO11" s="50" t="s">
        <v>384</v>
      </c>
      <c r="FP11" s="50"/>
      <c r="FQ11" s="50"/>
      <c r="FR11" s="50" t="s">
        <v>385</v>
      </c>
      <c r="FS11" s="50"/>
      <c r="FT11" s="50"/>
      <c r="FU11" s="50" t="s">
        <v>386</v>
      </c>
      <c r="FV11" s="50"/>
      <c r="FW11" s="50"/>
      <c r="FX11" s="50" t="s">
        <v>399</v>
      </c>
      <c r="FY11" s="50"/>
      <c r="FZ11" s="50"/>
      <c r="GA11" s="50" t="s">
        <v>387</v>
      </c>
      <c r="GB11" s="50"/>
      <c r="GC11" s="50"/>
      <c r="GD11" s="50" t="s">
        <v>388</v>
      </c>
      <c r="GE11" s="50"/>
      <c r="GF11" s="50"/>
      <c r="GG11" s="50" t="s">
        <v>400</v>
      </c>
      <c r="GH11" s="50"/>
      <c r="GI11" s="50"/>
      <c r="GJ11" s="50" t="s">
        <v>389</v>
      </c>
      <c r="GK11" s="50"/>
      <c r="GL11" s="50"/>
      <c r="GM11" s="50" t="s">
        <v>390</v>
      </c>
      <c r="GN11" s="50"/>
      <c r="GO11" s="50"/>
      <c r="GP11" s="50" t="s">
        <v>391</v>
      </c>
      <c r="GQ11" s="50"/>
      <c r="GR11" s="50"/>
    </row>
    <row r="12" spans="1:254" ht="85.5" customHeight="1">
      <c r="A12" s="46"/>
      <c r="B12" s="46"/>
      <c r="C12" s="49" t="s">
        <v>692</v>
      </c>
      <c r="D12" s="49"/>
      <c r="E12" s="49"/>
      <c r="F12" s="49" t="s">
        <v>695</v>
      </c>
      <c r="G12" s="49"/>
      <c r="H12" s="49"/>
      <c r="I12" s="49" t="s">
        <v>698</v>
      </c>
      <c r="J12" s="49"/>
      <c r="K12" s="49"/>
      <c r="L12" s="49" t="s">
        <v>428</v>
      </c>
      <c r="M12" s="49"/>
      <c r="N12" s="49"/>
      <c r="O12" s="49" t="s">
        <v>701</v>
      </c>
      <c r="P12" s="49"/>
      <c r="Q12" s="49"/>
      <c r="R12" s="49" t="s">
        <v>704</v>
      </c>
      <c r="S12" s="49"/>
      <c r="T12" s="49"/>
      <c r="U12" s="49" t="s">
        <v>708</v>
      </c>
      <c r="V12" s="49"/>
      <c r="W12" s="49"/>
      <c r="X12" s="49" t="s">
        <v>429</v>
      </c>
      <c r="Y12" s="49"/>
      <c r="Z12" s="49"/>
      <c r="AA12" s="49" t="s">
        <v>430</v>
      </c>
      <c r="AB12" s="49"/>
      <c r="AC12" s="49"/>
      <c r="AD12" s="49" t="s">
        <v>431</v>
      </c>
      <c r="AE12" s="49"/>
      <c r="AF12" s="49"/>
      <c r="AG12" s="49" t="s">
        <v>713</v>
      </c>
      <c r="AH12" s="49"/>
      <c r="AI12" s="49"/>
      <c r="AJ12" s="49" t="s">
        <v>432</v>
      </c>
      <c r="AK12" s="49"/>
      <c r="AL12" s="49"/>
      <c r="AM12" s="49" t="s">
        <v>433</v>
      </c>
      <c r="AN12" s="49"/>
      <c r="AO12" s="49"/>
      <c r="AP12" s="49" t="s">
        <v>434</v>
      </c>
      <c r="AQ12" s="49"/>
      <c r="AR12" s="49"/>
      <c r="AS12" s="49" t="s">
        <v>716</v>
      </c>
      <c r="AT12" s="49"/>
      <c r="AU12" s="49"/>
      <c r="AV12" s="49" t="s">
        <v>810</v>
      </c>
      <c r="AW12" s="49"/>
      <c r="AX12" s="49"/>
      <c r="AY12" s="49" t="s">
        <v>435</v>
      </c>
      <c r="AZ12" s="49"/>
      <c r="BA12" s="49"/>
      <c r="BB12" s="49" t="s">
        <v>422</v>
      </c>
      <c r="BC12" s="49"/>
      <c r="BD12" s="49"/>
      <c r="BE12" s="49" t="s">
        <v>436</v>
      </c>
      <c r="BF12" s="49"/>
      <c r="BG12" s="49"/>
      <c r="BH12" s="49" t="s">
        <v>722</v>
      </c>
      <c r="BI12" s="49"/>
      <c r="BJ12" s="49"/>
      <c r="BK12" s="49" t="s">
        <v>437</v>
      </c>
      <c r="BL12" s="49"/>
      <c r="BM12" s="49"/>
      <c r="BN12" s="49" t="s">
        <v>438</v>
      </c>
      <c r="BO12" s="49"/>
      <c r="BP12" s="49"/>
      <c r="BQ12" s="49" t="s">
        <v>439</v>
      </c>
      <c r="BR12" s="49"/>
      <c r="BS12" s="49"/>
      <c r="BT12" s="49" t="s">
        <v>440</v>
      </c>
      <c r="BU12" s="49"/>
      <c r="BV12" s="49"/>
      <c r="BW12" s="49" t="s">
        <v>729</v>
      </c>
      <c r="BX12" s="49"/>
      <c r="BY12" s="49"/>
      <c r="BZ12" s="49" t="s">
        <v>447</v>
      </c>
      <c r="CA12" s="49"/>
      <c r="CB12" s="49"/>
      <c r="CC12" s="49" t="s">
        <v>733</v>
      </c>
      <c r="CD12" s="49"/>
      <c r="CE12" s="49"/>
      <c r="CF12" s="49" t="s">
        <v>448</v>
      </c>
      <c r="CG12" s="49"/>
      <c r="CH12" s="49"/>
      <c r="CI12" s="49" t="s">
        <v>449</v>
      </c>
      <c r="CJ12" s="49"/>
      <c r="CK12" s="49"/>
      <c r="CL12" s="49" t="s">
        <v>450</v>
      </c>
      <c r="CM12" s="49"/>
      <c r="CN12" s="49"/>
      <c r="CO12" s="49" t="s">
        <v>492</v>
      </c>
      <c r="CP12" s="49"/>
      <c r="CQ12" s="49"/>
      <c r="CR12" s="49" t="s">
        <v>489</v>
      </c>
      <c r="CS12" s="49"/>
      <c r="CT12" s="49"/>
      <c r="CU12" s="49" t="s">
        <v>493</v>
      </c>
      <c r="CV12" s="49"/>
      <c r="CW12" s="49"/>
      <c r="CX12" s="49" t="s">
        <v>490</v>
      </c>
      <c r="CY12" s="49"/>
      <c r="CZ12" s="49"/>
      <c r="DA12" s="49" t="s">
        <v>491</v>
      </c>
      <c r="DB12" s="49"/>
      <c r="DC12" s="49"/>
      <c r="DD12" s="49" t="s">
        <v>745</v>
      </c>
      <c r="DE12" s="49"/>
      <c r="DF12" s="49"/>
      <c r="DG12" s="49" t="s">
        <v>748</v>
      </c>
      <c r="DH12" s="49"/>
      <c r="DI12" s="49"/>
      <c r="DJ12" s="49" t="s">
        <v>494</v>
      </c>
      <c r="DK12" s="49"/>
      <c r="DL12" s="49"/>
      <c r="DM12" s="49" t="s">
        <v>752</v>
      </c>
      <c r="DN12" s="49"/>
      <c r="DO12" s="49"/>
      <c r="DP12" s="49" t="s">
        <v>495</v>
      </c>
      <c r="DQ12" s="49"/>
      <c r="DR12" s="49"/>
      <c r="DS12" s="49" t="s">
        <v>496</v>
      </c>
      <c r="DT12" s="49"/>
      <c r="DU12" s="49"/>
      <c r="DV12" s="49" t="s">
        <v>760</v>
      </c>
      <c r="DW12" s="49"/>
      <c r="DX12" s="49"/>
      <c r="DY12" s="49" t="s">
        <v>497</v>
      </c>
      <c r="DZ12" s="49"/>
      <c r="EA12" s="49"/>
      <c r="EB12" s="49" t="s">
        <v>498</v>
      </c>
      <c r="EC12" s="49"/>
      <c r="ED12" s="49"/>
      <c r="EE12" s="49" t="s">
        <v>499</v>
      </c>
      <c r="EF12" s="49"/>
      <c r="EG12" s="49"/>
      <c r="EH12" s="49" t="s">
        <v>500</v>
      </c>
      <c r="EI12" s="49"/>
      <c r="EJ12" s="49"/>
      <c r="EK12" s="60" t="s">
        <v>501</v>
      </c>
      <c r="EL12" s="60"/>
      <c r="EM12" s="60"/>
      <c r="EN12" s="49" t="s">
        <v>771</v>
      </c>
      <c r="EO12" s="49"/>
      <c r="EP12" s="49"/>
      <c r="EQ12" s="49" t="s">
        <v>502</v>
      </c>
      <c r="ER12" s="49"/>
      <c r="ES12" s="49"/>
      <c r="ET12" s="49" t="s">
        <v>503</v>
      </c>
      <c r="EU12" s="49"/>
      <c r="EV12" s="49"/>
      <c r="EW12" s="49" t="s">
        <v>777</v>
      </c>
      <c r="EX12" s="49"/>
      <c r="EY12" s="49"/>
      <c r="EZ12" s="49" t="s">
        <v>505</v>
      </c>
      <c r="FA12" s="49"/>
      <c r="FB12" s="49"/>
      <c r="FC12" s="49" t="s">
        <v>506</v>
      </c>
      <c r="FD12" s="49"/>
      <c r="FE12" s="49"/>
      <c r="FF12" s="49" t="s">
        <v>504</v>
      </c>
      <c r="FG12" s="49"/>
      <c r="FH12" s="49"/>
      <c r="FI12" s="49" t="s">
        <v>782</v>
      </c>
      <c r="FJ12" s="49"/>
      <c r="FK12" s="49"/>
      <c r="FL12" s="49" t="s">
        <v>507</v>
      </c>
      <c r="FM12" s="49"/>
      <c r="FN12" s="49"/>
      <c r="FO12" s="49" t="s">
        <v>786</v>
      </c>
      <c r="FP12" s="49"/>
      <c r="FQ12" s="49"/>
      <c r="FR12" s="49" t="s">
        <v>508</v>
      </c>
      <c r="FS12" s="49"/>
      <c r="FT12" s="49"/>
      <c r="FU12" s="60" t="s">
        <v>813</v>
      </c>
      <c r="FV12" s="60"/>
      <c r="FW12" s="60"/>
      <c r="FX12" s="49" t="s">
        <v>814</v>
      </c>
      <c r="FY12" s="49"/>
      <c r="FZ12" s="49"/>
      <c r="GA12" s="49" t="s">
        <v>512</v>
      </c>
      <c r="GB12" s="49"/>
      <c r="GC12" s="49"/>
      <c r="GD12" s="49" t="s">
        <v>792</v>
      </c>
      <c r="GE12" s="49"/>
      <c r="GF12" s="49"/>
      <c r="GG12" s="49" t="s">
        <v>513</v>
      </c>
      <c r="GH12" s="49"/>
      <c r="GI12" s="49"/>
      <c r="GJ12" s="49" t="s">
        <v>798</v>
      </c>
      <c r="GK12" s="49"/>
      <c r="GL12" s="49"/>
      <c r="GM12" s="49" t="s">
        <v>802</v>
      </c>
      <c r="GN12" s="49"/>
      <c r="GO12" s="49"/>
      <c r="GP12" s="49" t="s">
        <v>815</v>
      </c>
      <c r="GQ12" s="49"/>
      <c r="GR12" s="49"/>
    </row>
    <row r="13" spans="1:254" ht="180.75" thickBot="1">
      <c r="A13" s="46"/>
      <c r="B13" s="46"/>
      <c r="C13" s="16" t="s">
        <v>693</v>
      </c>
      <c r="D13" s="16" t="s">
        <v>694</v>
      </c>
      <c r="E13" s="16" t="s">
        <v>17</v>
      </c>
      <c r="F13" s="16" t="s">
        <v>401</v>
      </c>
      <c r="G13" s="16" t="s">
        <v>696</v>
      </c>
      <c r="H13" s="16" t="s">
        <v>697</v>
      </c>
      <c r="I13" s="16" t="s">
        <v>234</v>
      </c>
      <c r="J13" s="16" t="s">
        <v>699</v>
      </c>
      <c r="K13" s="16" t="s">
        <v>700</v>
      </c>
      <c r="L13" s="16" t="s">
        <v>402</v>
      </c>
      <c r="M13" s="16" t="s">
        <v>403</v>
      </c>
      <c r="N13" s="16" t="s">
        <v>404</v>
      </c>
      <c r="O13" s="16" t="s">
        <v>702</v>
      </c>
      <c r="P13" s="16" t="s">
        <v>702</v>
      </c>
      <c r="Q13" s="16" t="s">
        <v>703</v>
      </c>
      <c r="R13" s="16" t="s">
        <v>705</v>
      </c>
      <c r="S13" s="16" t="s">
        <v>706</v>
      </c>
      <c r="T13" s="16" t="s">
        <v>707</v>
      </c>
      <c r="U13" s="16" t="s">
        <v>709</v>
      </c>
      <c r="V13" s="16" t="s">
        <v>710</v>
      </c>
      <c r="W13" s="16" t="s">
        <v>711</v>
      </c>
      <c r="X13" s="16" t="s">
        <v>100</v>
      </c>
      <c r="Y13" s="16" t="s">
        <v>112</v>
      </c>
      <c r="Z13" s="16" t="s">
        <v>113</v>
      </c>
      <c r="AA13" s="16" t="s">
        <v>405</v>
      </c>
      <c r="AB13" s="16" t="s">
        <v>406</v>
      </c>
      <c r="AC13" s="16" t="s">
        <v>407</v>
      </c>
      <c r="AD13" s="16" t="s">
        <v>408</v>
      </c>
      <c r="AE13" s="16" t="s">
        <v>409</v>
      </c>
      <c r="AF13" s="16" t="s">
        <v>712</v>
      </c>
      <c r="AG13" s="16" t="s">
        <v>410</v>
      </c>
      <c r="AH13" s="16" t="s">
        <v>411</v>
      </c>
      <c r="AI13" s="16" t="s">
        <v>714</v>
      </c>
      <c r="AJ13" s="16" t="s">
        <v>117</v>
      </c>
      <c r="AK13" s="16" t="s">
        <v>715</v>
      </c>
      <c r="AL13" s="16" t="s">
        <v>412</v>
      </c>
      <c r="AM13" s="16" t="s">
        <v>413</v>
      </c>
      <c r="AN13" s="16" t="s">
        <v>414</v>
      </c>
      <c r="AO13" s="16" t="s">
        <v>415</v>
      </c>
      <c r="AP13" s="16" t="s">
        <v>145</v>
      </c>
      <c r="AQ13" s="16" t="s">
        <v>541</v>
      </c>
      <c r="AR13" s="16" t="s">
        <v>146</v>
      </c>
      <c r="AS13" s="16" t="s">
        <v>717</v>
      </c>
      <c r="AT13" s="16" t="s">
        <v>718</v>
      </c>
      <c r="AU13" s="16" t="s">
        <v>34</v>
      </c>
      <c r="AV13" s="16" t="s">
        <v>418</v>
      </c>
      <c r="AW13" s="16" t="s">
        <v>419</v>
      </c>
      <c r="AX13" s="16" t="s">
        <v>420</v>
      </c>
      <c r="AY13" s="16" t="s">
        <v>421</v>
      </c>
      <c r="AZ13" s="16" t="s">
        <v>719</v>
      </c>
      <c r="BA13" s="16" t="s">
        <v>95</v>
      </c>
      <c r="BB13" s="16" t="s">
        <v>720</v>
      </c>
      <c r="BC13" s="16" t="s">
        <v>423</v>
      </c>
      <c r="BD13" s="16" t="s">
        <v>721</v>
      </c>
      <c r="BE13" s="16" t="s">
        <v>31</v>
      </c>
      <c r="BF13" s="16" t="s">
        <v>424</v>
      </c>
      <c r="BG13" s="16" t="s">
        <v>107</v>
      </c>
      <c r="BH13" s="16" t="s">
        <v>723</v>
      </c>
      <c r="BI13" s="16" t="s">
        <v>724</v>
      </c>
      <c r="BJ13" s="16" t="s">
        <v>725</v>
      </c>
      <c r="BK13" s="16" t="s">
        <v>255</v>
      </c>
      <c r="BL13" s="16" t="s">
        <v>416</v>
      </c>
      <c r="BM13" s="16" t="s">
        <v>417</v>
      </c>
      <c r="BN13" s="16" t="s">
        <v>250</v>
      </c>
      <c r="BO13" s="16" t="s">
        <v>24</v>
      </c>
      <c r="BP13" s="16" t="s">
        <v>726</v>
      </c>
      <c r="BQ13" s="16" t="s">
        <v>25</v>
      </c>
      <c r="BR13" s="16" t="s">
        <v>727</v>
      </c>
      <c r="BS13" s="16" t="s">
        <v>728</v>
      </c>
      <c r="BT13" s="16" t="s">
        <v>425</v>
      </c>
      <c r="BU13" s="16" t="s">
        <v>426</v>
      </c>
      <c r="BV13" s="16" t="s">
        <v>427</v>
      </c>
      <c r="BW13" s="16" t="s">
        <v>730</v>
      </c>
      <c r="BX13" s="16" t="s">
        <v>731</v>
      </c>
      <c r="BY13" s="16" t="s">
        <v>732</v>
      </c>
      <c r="BZ13" s="16" t="s">
        <v>121</v>
      </c>
      <c r="CA13" s="16" t="s">
        <v>122</v>
      </c>
      <c r="CB13" s="16" t="s">
        <v>441</v>
      </c>
      <c r="CC13" s="16" t="s">
        <v>734</v>
      </c>
      <c r="CD13" s="16" t="s">
        <v>735</v>
      </c>
      <c r="CE13" s="16" t="s">
        <v>736</v>
      </c>
      <c r="CF13" s="16" t="s">
        <v>737</v>
      </c>
      <c r="CG13" s="16" t="s">
        <v>738</v>
      </c>
      <c r="CH13" s="16" t="s">
        <v>739</v>
      </c>
      <c r="CI13" s="16" t="s">
        <v>442</v>
      </c>
      <c r="CJ13" s="16" t="s">
        <v>443</v>
      </c>
      <c r="CK13" s="16" t="s">
        <v>444</v>
      </c>
      <c r="CL13" s="16" t="s">
        <v>445</v>
      </c>
      <c r="CM13" s="16" t="s">
        <v>446</v>
      </c>
      <c r="CN13" s="16" t="s">
        <v>740</v>
      </c>
      <c r="CO13" s="16" t="s">
        <v>741</v>
      </c>
      <c r="CP13" s="16" t="s">
        <v>742</v>
      </c>
      <c r="CQ13" s="16" t="s">
        <v>743</v>
      </c>
      <c r="CR13" s="16" t="s">
        <v>134</v>
      </c>
      <c r="CS13" s="16" t="s">
        <v>744</v>
      </c>
      <c r="CT13" s="16" t="s">
        <v>135</v>
      </c>
      <c r="CU13" s="16" t="s">
        <v>457</v>
      </c>
      <c r="CV13" s="16" t="s">
        <v>458</v>
      </c>
      <c r="CW13" s="16" t="s">
        <v>459</v>
      </c>
      <c r="CX13" s="16" t="s">
        <v>451</v>
      </c>
      <c r="CY13" s="16" t="s">
        <v>452</v>
      </c>
      <c r="CZ13" s="16" t="s">
        <v>453</v>
      </c>
      <c r="DA13" s="16" t="s">
        <v>454</v>
      </c>
      <c r="DB13" s="16" t="s">
        <v>455</v>
      </c>
      <c r="DC13" s="16" t="s">
        <v>456</v>
      </c>
      <c r="DD13" s="16" t="s">
        <v>460</v>
      </c>
      <c r="DE13" s="16" t="s">
        <v>746</v>
      </c>
      <c r="DF13" s="16" t="s">
        <v>747</v>
      </c>
      <c r="DG13" s="16" t="s">
        <v>464</v>
      </c>
      <c r="DH13" s="16" t="s">
        <v>465</v>
      </c>
      <c r="DI13" s="16" t="s">
        <v>749</v>
      </c>
      <c r="DJ13" s="16" t="s">
        <v>750</v>
      </c>
      <c r="DK13" s="16" t="s">
        <v>461</v>
      </c>
      <c r="DL13" s="16" t="s">
        <v>751</v>
      </c>
      <c r="DM13" s="16" t="s">
        <v>462</v>
      </c>
      <c r="DN13" s="16" t="s">
        <v>753</v>
      </c>
      <c r="DO13" s="16" t="s">
        <v>754</v>
      </c>
      <c r="DP13" s="16" t="s">
        <v>463</v>
      </c>
      <c r="DQ13" s="16" t="s">
        <v>755</v>
      </c>
      <c r="DR13" s="16" t="s">
        <v>756</v>
      </c>
      <c r="DS13" s="16" t="s">
        <v>757</v>
      </c>
      <c r="DT13" s="16" t="s">
        <v>758</v>
      </c>
      <c r="DU13" s="16" t="s">
        <v>759</v>
      </c>
      <c r="DV13" s="16" t="s">
        <v>761</v>
      </c>
      <c r="DW13" s="16" t="s">
        <v>762</v>
      </c>
      <c r="DX13" s="16" t="s">
        <v>811</v>
      </c>
      <c r="DY13" s="16" t="s">
        <v>763</v>
      </c>
      <c r="DZ13" s="16" t="s">
        <v>812</v>
      </c>
      <c r="EA13" s="16" t="s">
        <v>764</v>
      </c>
      <c r="EB13" s="16" t="s">
        <v>466</v>
      </c>
      <c r="EC13" s="16" t="s">
        <v>467</v>
      </c>
      <c r="ED13" s="16" t="s">
        <v>765</v>
      </c>
      <c r="EE13" s="16" t="s">
        <v>305</v>
      </c>
      <c r="EF13" s="16" t="s">
        <v>468</v>
      </c>
      <c r="EG13" s="16" t="s">
        <v>766</v>
      </c>
      <c r="EH13" s="16" t="s">
        <v>469</v>
      </c>
      <c r="EI13" s="16" t="s">
        <v>470</v>
      </c>
      <c r="EJ13" s="16" t="s">
        <v>767</v>
      </c>
      <c r="EK13" s="16" t="s">
        <v>768</v>
      </c>
      <c r="EL13" s="16" t="s">
        <v>769</v>
      </c>
      <c r="EM13" s="16" t="s">
        <v>770</v>
      </c>
      <c r="EN13" s="16" t="s">
        <v>471</v>
      </c>
      <c r="EO13" s="16" t="s">
        <v>472</v>
      </c>
      <c r="EP13" s="16" t="s">
        <v>772</v>
      </c>
      <c r="EQ13" s="16" t="s">
        <v>473</v>
      </c>
      <c r="ER13" s="16" t="s">
        <v>474</v>
      </c>
      <c r="ES13" s="16" t="s">
        <v>773</v>
      </c>
      <c r="ET13" s="16" t="s">
        <v>774</v>
      </c>
      <c r="EU13" s="16" t="s">
        <v>775</v>
      </c>
      <c r="EV13" s="16" t="s">
        <v>776</v>
      </c>
      <c r="EW13" s="16" t="s">
        <v>778</v>
      </c>
      <c r="EX13" s="16" t="s">
        <v>779</v>
      </c>
      <c r="EY13" s="16" t="s">
        <v>780</v>
      </c>
      <c r="EZ13" s="16" t="s">
        <v>145</v>
      </c>
      <c r="FA13" s="16" t="s">
        <v>153</v>
      </c>
      <c r="FB13" s="16" t="s">
        <v>146</v>
      </c>
      <c r="FC13" s="16" t="s">
        <v>478</v>
      </c>
      <c r="FD13" s="16" t="s">
        <v>479</v>
      </c>
      <c r="FE13" s="16" t="s">
        <v>781</v>
      </c>
      <c r="FF13" s="16" t="s">
        <v>475</v>
      </c>
      <c r="FG13" s="16" t="s">
        <v>476</v>
      </c>
      <c r="FH13" s="16" t="s">
        <v>477</v>
      </c>
      <c r="FI13" s="16" t="s">
        <v>783</v>
      </c>
      <c r="FJ13" s="16" t="s">
        <v>784</v>
      </c>
      <c r="FK13" s="16" t="s">
        <v>785</v>
      </c>
      <c r="FL13" s="16" t="s">
        <v>480</v>
      </c>
      <c r="FM13" s="16" t="s">
        <v>481</v>
      </c>
      <c r="FN13" s="16" t="s">
        <v>482</v>
      </c>
      <c r="FO13" s="16" t="s">
        <v>787</v>
      </c>
      <c r="FP13" s="16" t="s">
        <v>788</v>
      </c>
      <c r="FQ13" s="16" t="s">
        <v>789</v>
      </c>
      <c r="FR13" s="16" t="s">
        <v>483</v>
      </c>
      <c r="FS13" s="16" t="s">
        <v>484</v>
      </c>
      <c r="FT13" s="16" t="s">
        <v>485</v>
      </c>
      <c r="FU13" s="16" t="s">
        <v>486</v>
      </c>
      <c r="FV13" s="16" t="s">
        <v>266</v>
      </c>
      <c r="FW13" s="16" t="s">
        <v>487</v>
      </c>
      <c r="FX13" s="16" t="s">
        <v>488</v>
      </c>
      <c r="FY13" s="16" t="s">
        <v>790</v>
      </c>
      <c r="FZ13" s="16" t="s">
        <v>791</v>
      </c>
      <c r="GA13" s="16" t="s">
        <v>509</v>
      </c>
      <c r="GB13" s="16" t="s">
        <v>510</v>
      </c>
      <c r="GC13" s="16" t="s">
        <v>511</v>
      </c>
      <c r="GD13" s="16" t="s">
        <v>793</v>
      </c>
      <c r="GE13" s="16" t="s">
        <v>794</v>
      </c>
      <c r="GF13" s="16" t="s">
        <v>795</v>
      </c>
      <c r="GG13" s="16" t="s">
        <v>514</v>
      </c>
      <c r="GH13" s="16" t="s">
        <v>796</v>
      </c>
      <c r="GI13" s="16" t="s">
        <v>797</v>
      </c>
      <c r="GJ13" s="16" t="s">
        <v>799</v>
      </c>
      <c r="GK13" s="16" t="s">
        <v>800</v>
      </c>
      <c r="GL13" s="16" t="s">
        <v>801</v>
      </c>
      <c r="GM13" s="16" t="s">
        <v>515</v>
      </c>
      <c r="GN13" s="16" t="s">
        <v>516</v>
      </c>
      <c r="GO13" s="16" t="s">
        <v>517</v>
      </c>
      <c r="GP13" s="16" t="s">
        <v>803</v>
      </c>
      <c r="GQ13" s="16" t="s">
        <v>804</v>
      </c>
      <c r="GR13" s="16" t="s">
        <v>805</v>
      </c>
    </row>
    <row r="14" spans="1:254" ht="15.75" customHeight="1" thickBot="1">
      <c r="A14" s="18">
        <v>1</v>
      </c>
      <c r="B14" s="42" t="s">
        <v>892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24"/>
      <c r="AA14" s="24"/>
      <c r="AB14" s="24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39">
        <v>1</v>
      </c>
      <c r="BX14" s="24"/>
      <c r="BY14" s="24"/>
      <c r="BZ14" s="24"/>
      <c r="CA14" s="24">
        <v>1</v>
      </c>
      <c r="CB14" s="24"/>
      <c r="CC14" s="24"/>
      <c r="CD14" s="24">
        <v>1</v>
      </c>
      <c r="CE14" s="24"/>
      <c r="CF14" s="24"/>
      <c r="CG14" s="24">
        <v>1</v>
      </c>
      <c r="CH14" s="24"/>
      <c r="CI14" s="24"/>
      <c r="CJ14" s="24">
        <v>1</v>
      </c>
      <c r="CK14" s="24"/>
      <c r="CL14" s="24"/>
      <c r="CM14" s="24">
        <v>1</v>
      </c>
      <c r="CN14" s="24"/>
      <c r="CO14" s="24">
        <v>1</v>
      </c>
      <c r="CP14" s="24"/>
      <c r="CQ14" s="24"/>
      <c r="CR14" s="24"/>
      <c r="CS14" s="24">
        <v>1</v>
      </c>
      <c r="CT14" s="24"/>
      <c r="CU14" s="24"/>
      <c r="CV14" s="24">
        <v>1</v>
      </c>
      <c r="CW14" s="24"/>
      <c r="CX14" s="24">
        <v>1</v>
      </c>
      <c r="CY14" s="24"/>
      <c r="CZ14" s="24"/>
      <c r="DA14" s="24">
        <v>1</v>
      </c>
      <c r="DB14" s="24"/>
      <c r="DC14" s="24"/>
      <c r="DD14" s="24">
        <v>1</v>
      </c>
      <c r="DE14" s="24"/>
      <c r="DF14" s="24"/>
      <c r="DG14" s="24">
        <v>1</v>
      </c>
      <c r="DH14" s="24"/>
      <c r="DI14" s="24"/>
      <c r="DJ14" s="24">
        <v>1</v>
      </c>
      <c r="DK14" s="24"/>
      <c r="DL14" s="24"/>
      <c r="DM14" s="24"/>
      <c r="DN14" s="24">
        <v>1</v>
      </c>
      <c r="DO14" s="24"/>
      <c r="DP14" s="24"/>
      <c r="DQ14" s="24">
        <v>1</v>
      </c>
      <c r="DR14" s="24"/>
      <c r="DS14" s="24">
        <v>1</v>
      </c>
      <c r="DT14" s="24"/>
      <c r="DU14" s="24"/>
      <c r="DV14" s="24">
        <v>1</v>
      </c>
      <c r="DW14" s="24"/>
      <c r="DX14" s="24"/>
      <c r="DY14" s="24">
        <v>1</v>
      </c>
      <c r="DZ14" s="24"/>
      <c r="EA14" s="24"/>
      <c r="EB14" s="24">
        <v>1</v>
      </c>
      <c r="EC14" s="24"/>
      <c r="ED14" s="24"/>
      <c r="EE14" s="24">
        <v>1</v>
      </c>
      <c r="EF14" s="24"/>
      <c r="EG14" s="24"/>
      <c r="EH14" s="24"/>
      <c r="EI14" s="24">
        <v>1</v>
      </c>
      <c r="EJ14" s="24"/>
      <c r="EK14" s="24">
        <v>1</v>
      </c>
      <c r="EL14" s="24"/>
      <c r="EM14" s="24"/>
      <c r="EN14" s="24">
        <v>1</v>
      </c>
      <c r="EO14" s="24"/>
      <c r="EP14" s="24"/>
      <c r="EQ14" s="24"/>
      <c r="ER14" s="24">
        <v>1</v>
      </c>
      <c r="ES14" s="24"/>
      <c r="ET14" s="24"/>
      <c r="EU14" s="24">
        <v>1</v>
      </c>
      <c r="EV14" s="24"/>
      <c r="EW14" s="24"/>
      <c r="EX14" s="24">
        <v>1</v>
      </c>
      <c r="EY14" s="24"/>
      <c r="EZ14" s="24"/>
      <c r="FA14" s="24">
        <v>1</v>
      </c>
      <c r="FB14" s="24"/>
      <c r="FC14" s="24"/>
      <c r="FD14" s="24">
        <v>1</v>
      </c>
      <c r="FE14" s="24"/>
      <c r="FF14" s="24"/>
      <c r="FG14" s="24">
        <v>1</v>
      </c>
      <c r="FH14" s="24"/>
      <c r="FI14" s="24"/>
      <c r="FJ14" s="24">
        <v>1</v>
      </c>
      <c r="FK14" s="24"/>
      <c r="FL14" s="24">
        <v>1</v>
      </c>
      <c r="FM14" s="24"/>
      <c r="FN14" s="24"/>
      <c r="FO14" s="24">
        <v>1</v>
      </c>
      <c r="FP14" s="24"/>
      <c r="FQ14" s="24"/>
      <c r="FR14" s="24"/>
      <c r="FS14" s="24">
        <v>1</v>
      </c>
      <c r="FT14" s="24"/>
      <c r="FU14" s="24"/>
      <c r="FV14" s="24">
        <v>1</v>
      </c>
      <c r="FW14" s="24"/>
      <c r="FX14" s="24"/>
      <c r="FY14" s="24">
        <v>1</v>
      </c>
      <c r="FZ14" s="2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ht="15.75" customHeight="1" thickBot="1">
      <c r="A15" s="2">
        <v>2</v>
      </c>
      <c r="B15" s="43" t="s">
        <v>893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1"/>
      <c r="V15" s="1">
        <v>1</v>
      </c>
      <c r="W15" s="1"/>
      <c r="X15" s="1"/>
      <c r="Y15" s="1">
        <v>1</v>
      </c>
      <c r="Z15" s="4"/>
      <c r="AA15" s="4"/>
      <c r="AB15" s="4"/>
      <c r="AC15" s="1">
        <v>1</v>
      </c>
      <c r="AD15" s="1"/>
      <c r="AE15" s="1">
        <v>1</v>
      </c>
      <c r="AF15" s="1"/>
      <c r="AG15" s="1"/>
      <c r="AH15" s="1"/>
      <c r="AI15" s="1">
        <v>1</v>
      </c>
      <c r="AJ15" s="1"/>
      <c r="AK15" s="1"/>
      <c r="AL15" s="1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27">
        <v>1</v>
      </c>
      <c r="BX15" s="4"/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75" customHeight="1" thickBot="1">
      <c r="A16" s="2">
        <v>3</v>
      </c>
      <c r="B16" s="43" t="s">
        <v>894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/>
      <c r="Z16" s="4">
        <v>1</v>
      </c>
      <c r="AA16" s="4"/>
      <c r="AB16" s="4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27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75" customHeight="1" thickBot="1">
      <c r="A17" s="2">
        <v>4</v>
      </c>
      <c r="B17" s="44" t="s">
        <v>895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4"/>
      <c r="AA17" s="4">
        <v>1</v>
      </c>
      <c r="AB17" s="4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7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75" customHeight="1" thickBot="1">
      <c r="A18" s="2">
        <v>5</v>
      </c>
      <c r="B18" s="43" t="s">
        <v>896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>
        <v>1</v>
      </c>
      <c r="BV18" s="4"/>
      <c r="BW18" s="27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75" customHeight="1" thickBot="1">
      <c r="A19" s="2">
        <v>6</v>
      </c>
      <c r="B19" s="43" t="s">
        <v>897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>
        <v>1</v>
      </c>
      <c r="V19" s="1"/>
      <c r="W19" s="1"/>
      <c r="X19" s="1"/>
      <c r="Y19" s="1">
        <v>1</v>
      </c>
      <c r="Z19" s="4"/>
      <c r="AA19" s="4"/>
      <c r="AB19" s="4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>
        <v>1</v>
      </c>
      <c r="AL19" s="1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27">
        <v>1</v>
      </c>
      <c r="BX19" s="4"/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75" customHeight="1" thickBot="1">
      <c r="A20" s="2">
        <v>7</v>
      </c>
      <c r="B20" s="43" t="s">
        <v>898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4"/>
      <c r="AA20" s="4"/>
      <c r="AB20" s="4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27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/>
      <c r="DI20" s="4">
        <v>1</v>
      </c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/>
      <c r="FN20" s="4">
        <v>1</v>
      </c>
      <c r="FO20" s="4"/>
      <c r="FP20" s="4">
        <v>1</v>
      </c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/>
      <c r="GC20" s="4">
        <v>1</v>
      </c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5.75" thickBot="1">
      <c r="A21" s="3">
        <v>8</v>
      </c>
      <c r="B21" s="43" t="s">
        <v>899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/>
      <c r="BU21" s="4">
        <v>1</v>
      </c>
      <c r="BV21" s="4"/>
      <c r="BW21" s="27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5.75" thickBot="1">
      <c r="A22" s="3">
        <v>9</v>
      </c>
      <c r="B22" s="43" t="s">
        <v>900</v>
      </c>
      <c r="C22" s="3"/>
      <c r="D22" s="3"/>
      <c r="E22" s="3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>
        <v>1</v>
      </c>
      <c r="BR22" s="4"/>
      <c r="BS22" s="4"/>
      <c r="BT22" s="4"/>
      <c r="BU22" s="4"/>
      <c r="BV22" s="4">
        <v>1</v>
      </c>
      <c r="BW22" s="27"/>
      <c r="BX22" s="4"/>
      <c r="BY22" s="4">
        <v>1</v>
      </c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/>
      <c r="GL22" s="4">
        <v>1</v>
      </c>
      <c r="GM22" s="4"/>
      <c r="GN22" s="4"/>
      <c r="GO22" s="4">
        <v>1</v>
      </c>
      <c r="GP22" s="4"/>
      <c r="GQ22" s="4">
        <v>1</v>
      </c>
      <c r="GR22" s="4"/>
    </row>
    <row r="23" spans="1:254" ht="15.75" thickBot="1">
      <c r="A23" s="3">
        <v>10</v>
      </c>
      <c r="B23" s="43" t="s">
        <v>901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27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</row>
    <row r="24" spans="1:254" ht="16.5" thickBot="1">
      <c r="A24" s="3">
        <v>11</v>
      </c>
      <c r="B24" s="43" t="s">
        <v>902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27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/>
      <c r="FZ24" s="4">
        <v>1</v>
      </c>
      <c r="GA24" s="4"/>
      <c r="GB24" s="4">
        <v>1</v>
      </c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6.5" thickBot="1">
      <c r="A25" s="3">
        <v>12</v>
      </c>
      <c r="B25" s="43" t="s">
        <v>903</v>
      </c>
      <c r="C25" s="3"/>
      <c r="D25" s="3">
        <v>1</v>
      </c>
      <c r="E25" s="3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>
        <v>1</v>
      </c>
      <c r="BU25" s="4"/>
      <c r="BV25" s="4"/>
      <c r="BW25" s="27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/>
      <c r="CK25" s="4">
        <v>1</v>
      </c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6.5" thickBot="1">
      <c r="A26" s="3">
        <v>13</v>
      </c>
      <c r="B26" s="43" t="s">
        <v>904</v>
      </c>
      <c r="C26" s="3"/>
      <c r="D26" s="3"/>
      <c r="E26" s="3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>
        <v>1</v>
      </c>
      <c r="AU26" s="4"/>
      <c r="AV26" s="4"/>
      <c r="AW26" s="4">
        <v>1</v>
      </c>
      <c r="AX26" s="4"/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27"/>
      <c r="BX26" s="4"/>
      <c r="BY26" s="4">
        <v>1</v>
      </c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0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/>
      <c r="DI26" s="4">
        <v>1</v>
      </c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4"/>
      <c r="FJ26" s="4"/>
      <c r="FK26" s="4">
        <v>1</v>
      </c>
      <c r="FL26" s="4"/>
      <c r="FM26" s="4">
        <v>1</v>
      </c>
      <c r="FN26" s="4"/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>
        <v>1</v>
      </c>
      <c r="GB26" s="4"/>
      <c r="GC26" s="4"/>
      <c r="GD26" s="4">
        <v>1</v>
      </c>
      <c r="GE26" s="4"/>
      <c r="GF26" s="4"/>
      <c r="GG26" s="4"/>
      <c r="GH26" s="4"/>
      <c r="GI26" s="4">
        <v>1</v>
      </c>
      <c r="GJ26" s="4"/>
      <c r="GK26" s="4"/>
      <c r="GL26" s="4">
        <v>1</v>
      </c>
      <c r="GM26" s="4">
        <v>1</v>
      </c>
      <c r="GN26" s="4"/>
      <c r="GO26" s="4"/>
      <c r="GP26" s="4"/>
      <c r="GQ26" s="4"/>
      <c r="GR26" s="4">
        <v>1</v>
      </c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6.5" thickBot="1">
      <c r="A27" s="3">
        <v>14</v>
      </c>
      <c r="B27" s="43" t="s">
        <v>905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7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/>
      <c r="GO27" s="4">
        <v>1</v>
      </c>
      <c r="GP27" s="4">
        <v>1</v>
      </c>
      <c r="GQ27" s="4"/>
      <c r="GR27" s="4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6.5" thickBot="1">
      <c r="A28" s="3">
        <v>15</v>
      </c>
      <c r="B28" s="43" t="s">
        <v>906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7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/>
      <c r="DH28" s="4">
        <v>1</v>
      </c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6.5" thickBot="1">
      <c r="A29" s="3">
        <v>16</v>
      </c>
      <c r="B29" s="44" t="s">
        <v>907</v>
      </c>
      <c r="C29" s="3"/>
      <c r="D29" s="3"/>
      <c r="E29" s="3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/>
      <c r="BV29" s="4">
        <v>1</v>
      </c>
      <c r="BW29" s="27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4"/>
      <c r="FM29" s="4">
        <v>1</v>
      </c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6.5" thickBot="1">
      <c r="A30" s="3">
        <v>17</v>
      </c>
      <c r="B30" s="43" t="s">
        <v>908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1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27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6.5" thickBot="1">
      <c r="A31" s="3">
        <v>18</v>
      </c>
      <c r="B31" s="43" t="s">
        <v>909</v>
      </c>
      <c r="C31" s="3"/>
      <c r="D31" s="3">
        <v>1</v>
      </c>
      <c r="E31" s="3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/>
      <c r="BJ31" s="4">
        <v>1</v>
      </c>
      <c r="BK31" s="4"/>
      <c r="BL31" s="4"/>
      <c r="BM31" s="4">
        <v>1</v>
      </c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27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/>
      <c r="FZ31" s="4">
        <v>1</v>
      </c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>
        <v>1</v>
      </c>
      <c r="GN31" s="4"/>
      <c r="GO31" s="4"/>
      <c r="GP31" s="4">
        <v>1</v>
      </c>
      <c r="GQ31" s="4"/>
      <c r="GR31" s="4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6.5" thickBot="1">
      <c r="A32" s="3">
        <v>19</v>
      </c>
      <c r="B32" s="43" t="s">
        <v>910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7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/>
      <c r="CK32" s="4">
        <v>1</v>
      </c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>
        <v>1</v>
      </c>
      <c r="GQ32" s="4"/>
      <c r="GR32" s="4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ht="16.5" thickBot="1">
      <c r="A33" s="3">
        <v>20</v>
      </c>
      <c r="B33" s="43" t="s">
        <v>911</v>
      </c>
      <c r="C33" s="3"/>
      <c r="D33" s="3">
        <v>1</v>
      </c>
      <c r="E33" s="3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27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/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/>
      <c r="ED33" s="4">
        <v>1</v>
      </c>
      <c r="EE33" s="4"/>
      <c r="EF33" s="4">
        <v>1</v>
      </c>
      <c r="EG33" s="4"/>
      <c r="EH33" s="4"/>
      <c r="EI33" s="4">
        <v>1</v>
      </c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4"/>
      <c r="FM33" s="4"/>
      <c r="FN33" s="4">
        <v>1</v>
      </c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>
        <v>1</v>
      </c>
      <c r="GQ33" s="4"/>
      <c r="GR33" s="4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ht="16.5" thickBot="1">
      <c r="A34" s="3">
        <v>21</v>
      </c>
      <c r="B34" s="43" t="s">
        <v>912</v>
      </c>
      <c r="C34" s="3"/>
      <c r="D34" s="3">
        <v>1</v>
      </c>
      <c r="E34" s="3"/>
      <c r="F34" s="4"/>
      <c r="G34" s="4"/>
      <c r="H34" s="4">
        <v>1</v>
      </c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/>
      <c r="BT34" s="4"/>
      <c r="BU34" s="4"/>
      <c r="BV34" s="4">
        <v>1</v>
      </c>
      <c r="BW34" s="27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/>
      <c r="GQ34" s="4"/>
      <c r="GR34" s="4">
        <v>1</v>
      </c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1:254" ht="16.5" thickBot="1">
      <c r="A35" s="3">
        <v>22</v>
      </c>
      <c r="B35" s="43" t="s">
        <v>913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27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/>
      <c r="CS35" s="4">
        <v>1</v>
      </c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1:254" ht="15.75" thickBot="1">
      <c r="A36" s="3">
        <v>23</v>
      </c>
      <c r="B36" s="43" t="s">
        <v>914</v>
      </c>
      <c r="C36" s="3"/>
      <c r="D36" s="3">
        <v>1</v>
      </c>
      <c r="E36" s="3"/>
      <c r="F36" s="4"/>
      <c r="G36" s="4"/>
      <c r="H36" s="4">
        <v>1</v>
      </c>
      <c r="I36" s="4"/>
      <c r="J36" s="4">
        <v>1</v>
      </c>
      <c r="K36" s="4"/>
      <c r="L36" s="4"/>
      <c r="M36" s="4">
        <v>1</v>
      </c>
      <c r="N36" s="4"/>
      <c r="O36" s="4"/>
      <c r="P36" s="4"/>
      <c r="Q36" s="4">
        <v>1</v>
      </c>
      <c r="R36" s="4"/>
      <c r="S36" s="4">
        <v>1</v>
      </c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7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5.75" thickBot="1">
      <c r="A37" s="3">
        <v>24</v>
      </c>
      <c r="B37" s="43" t="s">
        <v>915</v>
      </c>
      <c r="C37" s="3">
        <v>1</v>
      </c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27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5.75" thickBot="1">
      <c r="A38" s="3">
        <v>25</v>
      </c>
      <c r="B38" s="43" t="s">
        <v>837</v>
      </c>
      <c r="C38" s="3"/>
      <c r="D38" s="3">
        <v>1</v>
      </c>
      <c r="E38" s="3"/>
      <c r="F38" s="4"/>
      <c r="G38" s="3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27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/>
      <c r="DF38" s="4">
        <v>1</v>
      </c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/>
      <c r="FH38" s="4">
        <v>1</v>
      </c>
      <c r="FI38" s="4"/>
      <c r="FJ38" s="4">
        <v>1</v>
      </c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54">
      <c r="A39" s="51" t="s">
        <v>179</v>
      </c>
      <c r="B39" s="52"/>
      <c r="C39" s="3">
        <f>SUM(C14:C38)</f>
        <v>8</v>
      </c>
      <c r="D39" s="3">
        <f t="shared" ref="D39:T39" si="0">SUM(D14:D38)</f>
        <v>14</v>
      </c>
      <c r="E39" s="3">
        <f t="shared" si="0"/>
        <v>3</v>
      </c>
      <c r="F39" s="3">
        <f t="shared" si="0"/>
        <v>7</v>
      </c>
      <c r="G39" s="3">
        <f t="shared" si="0"/>
        <v>12</v>
      </c>
      <c r="H39" s="3">
        <f t="shared" si="0"/>
        <v>6</v>
      </c>
      <c r="I39" s="3">
        <f t="shared" si="0"/>
        <v>9</v>
      </c>
      <c r="J39" s="3">
        <f t="shared" si="0"/>
        <v>13</v>
      </c>
      <c r="K39" s="3">
        <f t="shared" si="0"/>
        <v>3</v>
      </c>
      <c r="L39" s="3">
        <f t="shared" si="0"/>
        <v>6</v>
      </c>
      <c r="M39" s="3">
        <f t="shared" si="0"/>
        <v>16</v>
      </c>
      <c r="N39" s="3">
        <f t="shared" si="0"/>
        <v>3</v>
      </c>
      <c r="O39" s="3">
        <f t="shared" si="0"/>
        <v>6</v>
      </c>
      <c r="P39" s="3">
        <f t="shared" si="0"/>
        <v>15</v>
      </c>
      <c r="Q39" s="3">
        <f t="shared" si="0"/>
        <v>4</v>
      </c>
      <c r="R39" s="3">
        <f t="shared" si="0"/>
        <v>9</v>
      </c>
      <c r="S39" s="3">
        <f t="shared" si="0"/>
        <v>11</v>
      </c>
      <c r="T39" s="3">
        <f t="shared" si="0"/>
        <v>5</v>
      </c>
      <c r="U39" s="3">
        <f t="shared" ref="U39:BV39" si="1">SUM(U14:U38)</f>
        <v>10</v>
      </c>
      <c r="V39" s="3">
        <f t="shared" si="1"/>
        <v>9</v>
      </c>
      <c r="W39" s="3">
        <f t="shared" si="1"/>
        <v>6</v>
      </c>
      <c r="X39" s="3">
        <f t="shared" si="1"/>
        <v>8</v>
      </c>
      <c r="Y39" s="3">
        <f t="shared" si="1"/>
        <v>10</v>
      </c>
      <c r="Z39" s="3">
        <f t="shared" si="1"/>
        <v>7</v>
      </c>
      <c r="AA39" s="3">
        <f t="shared" si="1"/>
        <v>6</v>
      </c>
      <c r="AB39" s="3">
        <f t="shared" si="1"/>
        <v>11</v>
      </c>
      <c r="AC39" s="3">
        <f t="shared" si="1"/>
        <v>8</v>
      </c>
      <c r="AD39" s="3">
        <f t="shared" si="1"/>
        <v>6</v>
      </c>
      <c r="AE39" s="3">
        <f t="shared" si="1"/>
        <v>14</v>
      </c>
      <c r="AF39" s="3">
        <f t="shared" si="1"/>
        <v>5</v>
      </c>
      <c r="AG39" s="3">
        <f t="shared" si="1"/>
        <v>6</v>
      </c>
      <c r="AH39" s="3">
        <f t="shared" si="1"/>
        <v>14</v>
      </c>
      <c r="AI39" s="3">
        <f t="shared" si="1"/>
        <v>5</v>
      </c>
      <c r="AJ39" s="3">
        <f t="shared" si="1"/>
        <v>6</v>
      </c>
      <c r="AK39" s="3">
        <f t="shared" si="1"/>
        <v>14</v>
      </c>
      <c r="AL39" s="3">
        <f t="shared" si="1"/>
        <v>5</v>
      </c>
      <c r="AM39" s="3">
        <f t="shared" si="1"/>
        <v>5</v>
      </c>
      <c r="AN39" s="3">
        <f t="shared" si="1"/>
        <v>17</v>
      </c>
      <c r="AO39" s="3">
        <f t="shared" si="1"/>
        <v>3</v>
      </c>
      <c r="AP39" s="3">
        <f t="shared" si="1"/>
        <v>4</v>
      </c>
      <c r="AQ39" s="3">
        <f t="shared" si="1"/>
        <v>16</v>
      </c>
      <c r="AR39" s="3">
        <f t="shared" si="1"/>
        <v>5</v>
      </c>
      <c r="AS39" s="3">
        <f t="shared" si="1"/>
        <v>7</v>
      </c>
      <c r="AT39" s="3">
        <f t="shared" si="1"/>
        <v>13</v>
      </c>
      <c r="AU39" s="3">
        <f t="shared" si="1"/>
        <v>5</v>
      </c>
      <c r="AV39" s="3">
        <f t="shared" si="1"/>
        <v>8</v>
      </c>
      <c r="AW39" s="3">
        <f t="shared" si="1"/>
        <v>13</v>
      </c>
      <c r="AX39" s="3">
        <f t="shared" si="1"/>
        <v>4</v>
      </c>
      <c r="AY39" s="3">
        <f t="shared" si="1"/>
        <v>9</v>
      </c>
      <c r="AZ39" s="3">
        <f t="shared" si="1"/>
        <v>12</v>
      </c>
      <c r="BA39" s="3">
        <f t="shared" si="1"/>
        <v>4</v>
      </c>
      <c r="BB39" s="3">
        <f t="shared" si="1"/>
        <v>7</v>
      </c>
      <c r="BC39" s="3">
        <f t="shared" si="1"/>
        <v>14</v>
      </c>
      <c r="BD39" s="3">
        <f t="shared" si="1"/>
        <v>4</v>
      </c>
      <c r="BE39" s="3">
        <f t="shared" si="1"/>
        <v>8</v>
      </c>
      <c r="BF39" s="3">
        <f t="shared" si="1"/>
        <v>12</v>
      </c>
      <c r="BG39" s="3">
        <f t="shared" si="1"/>
        <v>5</v>
      </c>
      <c r="BH39" s="3">
        <f t="shared" si="1"/>
        <v>6</v>
      </c>
      <c r="BI39" s="3">
        <f t="shared" si="1"/>
        <v>15</v>
      </c>
      <c r="BJ39" s="3">
        <f t="shared" si="1"/>
        <v>4</v>
      </c>
      <c r="BK39" s="3">
        <f t="shared" si="1"/>
        <v>8</v>
      </c>
      <c r="BL39" s="3">
        <f t="shared" si="1"/>
        <v>10</v>
      </c>
      <c r="BM39" s="3">
        <f t="shared" si="1"/>
        <v>7</v>
      </c>
      <c r="BN39" s="3">
        <f t="shared" si="1"/>
        <v>7</v>
      </c>
      <c r="BO39" s="3">
        <f t="shared" si="1"/>
        <v>11</v>
      </c>
      <c r="BP39" s="3">
        <f t="shared" si="1"/>
        <v>7</v>
      </c>
      <c r="BQ39" s="3">
        <f t="shared" si="1"/>
        <v>9</v>
      </c>
      <c r="BR39" s="3">
        <f t="shared" si="1"/>
        <v>11</v>
      </c>
      <c r="BS39" s="3">
        <f t="shared" si="1"/>
        <v>5</v>
      </c>
      <c r="BT39" s="3">
        <f t="shared" si="1"/>
        <v>9</v>
      </c>
      <c r="BU39" s="3">
        <f t="shared" si="1"/>
        <v>10</v>
      </c>
      <c r="BV39" s="3">
        <f t="shared" si="1"/>
        <v>6</v>
      </c>
      <c r="BW39" s="3">
        <f t="shared" ref="BW39:CA39" si="2">SUM(BW14:BW38)</f>
        <v>10</v>
      </c>
      <c r="BX39" s="3">
        <f t="shared" si="2"/>
        <v>11</v>
      </c>
      <c r="BY39" s="3">
        <f t="shared" si="2"/>
        <v>4</v>
      </c>
      <c r="BZ39" s="3">
        <f t="shared" si="2"/>
        <v>8</v>
      </c>
      <c r="CA39" s="3">
        <f t="shared" si="2"/>
        <v>12</v>
      </c>
      <c r="CB39" s="3">
        <f t="shared" ref="CB39:DR39" si="3">SUM(CB14:CB38)</f>
        <v>5</v>
      </c>
      <c r="CC39" s="3">
        <f t="shared" si="3"/>
        <v>6</v>
      </c>
      <c r="CD39" s="3">
        <f t="shared" si="3"/>
        <v>16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14</v>
      </c>
      <c r="CK39" s="3">
        <f t="shared" si="3"/>
        <v>6</v>
      </c>
      <c r="CL39" s="3">
        <f t="shared" si="3"/>
        <v>7</v>
      </c>
      <c r="CM39" s="3">
        <f t="shared" si="3"/>
        <v>13</v>
      </c>
      <c r="CN39" s="3">
        <f t="shared" si="3"/>
        <v>5</v>
      </c>
      <c r="CO39" s="3">
        <f t="shared" si="3"/>
        <v>7</v>
      </c>
      <c r="CP39" s="3">
        <f t="shared" si="3"/>
        <v>14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8</v>
      </c>
      <c r="CV39" s="3">
        <f t="shared" si="3"/>
        <v>14</v>
      </c>
      <c r="CW39" s="3">
        <f t="shared" si="3"/>
        <v>3</v>
      </c>
      <c r="CX39" s="3">
        <f t="shared" si="3"/>
        <v>8</v>
      </c>
      <c r="CY39" s="3">
        <f t="shared" si="3"/>
        <v>11</v>
      </c>
      <c r="CZ39" s="3">
        <f t="shared" si="3"/>
        <v>6</v>
      </c>
      <c r="DA39" s="3">
        <f t="shared" si="3"/>
        <v>9</v>
      </c>
      <c r="DB39" s="3">
        <f t="shared" si="3"/>
        <v>14</v>
      </c>
      <c r="DC39" s="3">
        <f t="shared" si="3"/>
        <v>2</v>
      </c>
      <c r="DD39" s="3">
        <f t="shared" si="3"/>
        <v>8</v>
      </c>
      <c r="DE39" s="3">
        <f t="shared" si="3"/>
        <v>12</v>
      </c>
      <c r="DF39" s="3">
        <f t="shared" si="3"/>
        <v>5</v>
      </c>
      <c r="DG39" s="3">
        <f t="shared" si="3"/>
        <v>8</v>
      </c>
      <c r="DH39" s="3">
        <f t="shared" si="3"/>
        <v>13</v>
      </c>
      <c r="DI39" s="3">
        <f t="shared" si="3"/>
        <v>4</v>
      </c>
      <c r="DJ39" s="3">
        <f t="shared" si="3"/>
        <v>10</v>
      </c>
      <c r="DK39" s="3">
        <f t="shared" si="3"/>
        <v>10</v>
      </c>
      <c r="DL39" s="3">
        <f t="shared" si="3"/>
        <v>5</v>
      </c>
      <c r="DM39" s="3">
        <f t="shared" si="3"/>
        <v>8</v>
      </c>
      <c r="DN39" s="3">
        <f t="shared" si="3"/>
        <v>12</v>
      </c>
      <c r="DO39" s="3">
        <f t="shared" si="3"/>
        <v>5</v>
      </c>
      <c r="DP39" s="3">
        <f t="shared" si="3"/>
        <v>7</v>
      </c>
      <c r="DQ39" s="3">
        <f t="shared" si="3"/>
        <v>15</v>
      </c>
      <c r="DR39" s="3">
        <f t="shared" si="3"/>
        <v>3</v>
      </c>
      <c r="DS39" s="3">
        <f t="shared" ref="DS39:FZ39" si="4">SUM(DS14:DS38)</f>
        <v>12</v>
      </c>
      <c r="DT39" s="3">
        <f t="shared" si="4"/>
        <v>11</v>
      </c>
      <c r="DU39" s="3">
        <f t="shared" si="4"/>
        <v>2</v>
      </c>
      <c r="DV39" s="3">
        <f t="shared" si="4"/>
        <v>8</v>
      </c>
      <c r="DW39" s="3">
        <f t="shared" si="4"/>
        <v>12</v>
      </c>
      <c r="DX39" s="3">
        <f t="shared" si="4"/>
        <v>5</v>
      </c>
      <c r="DY39" s="3">
        <f t="shared" si="4"/>
        <v>6</v>
      </c>
      <c r="DZ39" s="3">
        <f t="shared" si="4"/>
        <v>14</v>
      </c>
      <c r="EA39" s="3">
        <f t="shared" si="4"/>
        <v>5</v>
      </c>
      <c r="EB39" s="3">
        <f t="shared" si="4"/>
        <v>6</v>
      </c>
      <c r="EC39" s="3">
        <f t="shared" si="4"/>
        <v>14</v>
      </c>
      <c r="ED39" s="3">
        <f t="shared" si="4"/>
        <v>5</v>
      </c>
      <c r="EE39" s="3">
        <f t="shared" si="4"/>
        <v>7</v>
      </c>
      <c r="EF39" s="3">
        <f t="shared" si="4"/>
        <v>16</v>
      </c>
      <c r="EG39" s="3">
        <f t="shared" si="4"/>
        <v>2</v>
      </c>
      <c r="EH39" s="3">
        <f t="shared" si="4"/>
        <v>6</v>
      </c>
      <c r="EI39" s="3">
        <f t="shared" si="4"/>
        <v>16</v>
      </c>
      <c r="EJ39" s="3">
        <f t="shared" si="4"/>
        <v>3</v>
      </c>
      <c r="EK39" s="3">
        <f t="shared" si="4"/>
        <v>8</v>
      </c>
      <c r="EL39" s="3">
        <f t="shared" si="4"/>
        <v>14</v>
      </c>
      <c r="EM39" s="3">
        <f t="shared" si="4"/>
        <v>3</v>
      </c>
      <c r="EN39" s="3">
        <f t="shared" si="4"/>
        <v>10</v>
      </c>
      <c r="EO39" s="3">
        <f t="shared" si="4"/>
        <v>12</v>
      </c>
      <c r="EP39" s="3">
        <f t="shared" si="4"/>
        <v>3</v>
      </c>
      <c r="EQ39" s="3">
        <f t="shared" si="4"/>
        <v>9</v>
      </c>
      <c r="ER39" s="3">
        <f t="shared" si="4"/>
        <v>14</v>
      </c>
      <c r="ES39" s="3">
        <f t="shared" si="4"/>
        <v>2</v>
      </c>
      <c r="ET39" s="3">
        <f t="shared" si="4"/>
        <v>9</v>
      </c>
      <c r="EU39" s="3">
        <f t="shared" si="4"/>
        <v>14</v>
      </c>
      <c r="EV39" s="3">
        <f t="shared" si="4"/>
        <v>2</v>
      </c>
      <c r="EW39" s="3">
        <f t="shared" si="4"/>
        <v>4</v>
      </c>
      <c r="EX39" s="3">
        <f t="shared" si="4"/>
        <v>17</v>
      </c>
      <c r="EY39" s="3">
        <f t="shared" si="4"/>
        <v>4</v>
      </c>
      <c r="EZ39" s="3">
        <f t="shared" si="4"/>
        <v>7</v>
      </c>
      <c r="FA39" s="3">
        <f t="shared" si="4"/>
        <v>14</v>
      </c>
      <c r="FB39" s="3">
        <f t="shared" si="4"/>
        <v>4</v>
      </c>
      <c r="FC39" s="3">
        <f t="shared" si="4"/>
        <v>5</v>
      </c>
      <c r="FD39" s="3">
        <f t="shared" si="4"/>
        <v>14</v>
      </c>
      <c r="FE39" s="3">
        <f t="shared" si="4"/>
        <v>6</v>
      </c>
      <c r="FF39" s="3">
        <f t="shared" si="4"/>
        <v>2</v>
      </c>
      <c r="FG39" s="3">
        <f t="shared" si="4"/>
        <v>19</v>
      </c>
      <c r="FH39" s="3">
        <f t="shared" si="4"/>
        <v>4</v>
      </c>
      <c r="FI39" s="3">
        <f t="shared" si="4"/>
        <v>10</v>
      </c>
      <c r="FJ39" s="3">
        <f t="shared" si="4"/>
        <v>10</v>
      </c>
      <c r="FK39" s="3">
        <f t="shared" si="4"/>
        <v>5</v>
      </c>
      <c r="FL39" s="3">
        <f t="shared" si="4"/>
        <v>9</v>
      </c>
      <c r="FM39" s="3">
        <f t="shared" si="4"/>
        <v>10</v>
      </c>
      <c r="FN39" s="3">
        <f t="shared" si="4"/>
        <v>6</v>
      </c>
      <c r="FO39" s="3">
        <f t="shared" si="4"/>
        <v>10</v>
      </c>
      <c r="FP39" s="3">
        <f t="shared" si="4"/>
        <v>11</v>
      </c>
      <c r="FQ39" s="3">
        <f t="shared" si="4"/>
        <v>4</v>
      </c>
      <c r="FR39" s="3">
        <f t="shared" si="4"/>
        <v>9</v>
      </c>
      <c r="FS39" s="3">
        <f t="shared" si="4"/>
        <v>13</v>
      </c>
      <c r="FT39" s="3">
        <f t="shared" si="4"/>
        <v>3</v>
      </c>
      <c r="FU39" s="3">
        <f t="shared" si="4"/>
        <v>5</v>
      </c>
      <c r="FV39" s="3">
        <f t="shared" si="4"/>
        <v>16</v>
      </c>
      <c r="FW39" s="3">
        <f t="shared" si="4"/>
        <v>4</v>
      </c>
      <c r="FX39" s="3">
        <f t="shared" si="4"/>
        <v>6</v>
      </c>
      <c r="FY39" s="3">
        <f t="shared" si="4"/>
        <v>12</v>
      </c>
      <c r="FZ39" s="3">
        <f t="shared" si="4"/>
        <v>7</v>
      </c>
      <c r="GA39" s="3">
        <f t="shared" ref="GA39:GR39" si="5">SUM(GA14:GA38)</f>
        <v>7</v>
      </c>
      <c r="GB39" s="3">
        <f t="shared" si="5"/>
        <v>15</v>
      </c>
      <c r="GC39" s="3">
        <f t="shared" si="5"/>
        <v>3</v>
      </c>
      <c r="GD39" s="3">
        <f t="shared" si="5"/>
        <v>12</v>
      </c>
      <c r="GE39" s="3">
        <f t="shared" si="5"/>
        <v>9</v>
      </c>
      <c r="GF39" s="3">
        <f t="shared" si="5"/>
        <v>4</v>
      </c>
      <c r="GG39" s="3">
        <f t="shared" si="5"/>
        <v>11</v>
      </c>
      <c r="GH39" s="3">
        <f t="shared" si="5"/>
        <v>11</v>
      </c>
      <c r="GI39" s="3">
        <f t="shared" si="5"/>
        <v>3</v>
      </c>
      <c r="GJ39" s="3">
        <f t="shared" si="5"/>
        <v>10</v>
      </c>
      <c r="GK39" s="3">
        <f t="shared" si="5"/>
        <v>10</v>
      </c>
      <c r="GL39" s="3">
        <f t="shared" si="5"/>
        <v>5</v>
      </c>
      <c r="GM39" s="3">
        <f t="shared" si="5"/>
        <v>12</v>
      </c>
      <c r="GN39" s="3">
        <f t="shared" si="5"/>
        <v>8</v>
      </c>
      <c r="GO39" s="3">
        <f t="shared" si="5"/>
        <v>5</v>
      </c>
      <c r="GP39" s="3">
        <f t="shared" si="5"/>
        <v>14</v>
      </c>
      <c r="GQ39" s="3">
        <f t="shared" si="5"/>
        <v>8</v>
      </c>
      <c r="GR39" s="3">
        <f t="shared" si="5"/>
        <v>3</v>
      </c>
    </row>
    <row r="40" spans="1:254" ht="37.5" customHeight="1">
      <c r="A40" s="53" t="s">
        <v>539</v>
      </c>
      <c r="B40" s="54"/>
      <c r="C40" s="10">
        <f>C39/25%</f>
        <v>32</v>
      </c>
      <c r="D40" s="10">
        <f t="shared" ref="D40:T40" si="6">D39/25%</f>
        <v>56</v>
      </c>
      <c r="E40" s="10">
        <f t="shared" si="6"/>
        <v>12</v>
      </c>
      <c r="F40" s="10">
        <f t="shared" si="6"/>
        <v>28</v>
      </c>
      <c r="G40" s="10">
        <f t="shared" si="6"/>
        <v>48</v>
      </c>
      <c r="H40" s="10">
        <f t="shared" si="6"/>
        <v>24</v>
      </c>
      <c r="I40" s="10">
        <f t="shared" si="6"/>
        <v>36</v>
      </c>
      <c r="J40" s="10">
        <f t="shared" si="6"/>
        <v>52</v>
      </c>
      <c r="K40" s="10">
        <f t="shared" si="6"/>
        <v>12</v>
      </c>
      <c r="L40" s="10">
        <f t="shared" si="6"/>
        <v>24</v>
      </c>
      <c r="M40" s="10">
        <f t="shared" si="6"/>
        <v>64</v>
      </c>
      <c r="N40" s="10">
        <f t="shared" si="6"/>
        <v>12</v>
      </c>
      <c r="O40" s="10">
        <f t="shared" si="6"/>
        <v>24</v>
      </c>
      <c r="P40" s="10">
        <f t="shared" si="6"/>
        <v>60</v>
      </c>
      <c r="Q40" s="10">
        <f t="shared" si="6"/>
        <v>16</v>
      </c>
      <c r="R40" s="10">
        <f t="shared" si="6"/>
        <v>36</v>
      </c>
      <c r="S40" s="10">
        <f t="shared" si="6"/>
        <v>44</v>
      </c>
      <c r="T40" s="10">
        <f t="shared" si="6"/>
        <v>20</v>
      </c>
      <c r="U40" s="10">
        <f t="shared" ref="U40:BV40" si="7">U39/25%</f>
        <v>40</v>
      </c>
      <c r="V40" s="10">
        <f t="shared" si="7"/>
        <v>36</v>
      </c>
      <c r="W40" s="10">
        <f t="shared" si="7"/>
        <v>24</v>
      </c>
      <c r="X40" s="10">
        <f t="shared" si="7"/>
        <v>32</v>
      </c>
      <c r="Y40" s="10">
        <f t="shared" si="7"/>
        <v>40</v>
      </c>
      <c r="Z40" s="10">
        <f t="shared" si="7"/>
        <v>28</v>
      </c>
      <c r="AA40" s="10">
        <f t="shared" si="7"/>
        <v>24</v>
      </c>
      <c r="AB40" s="10">
        <f t="shared" si="7"/>
        <v>44</v>
      </c>
      <c r="AC40" s="10">
        <f t="shared" si="7"/>
        <v>32</v>
      </c>
      <c r="AD40" s="10">
        <f t="shared" si="7"/>
        <v>24</v>
      </c>
      <c r="AE40" s="10">
        <f t="shared" si="7"/>
        <v>56</v>
      </c>
      <c r="AF40" s="10">
        <f t="shared" si="7"/>
        <v>20</v>
      </c>
      <c r="AG40" s="10">
        <f t="shared" si="7"/>
        <v>24</v>
      </c>
      <c r="AH40" s="10">
        <f t="shared" si="7"/>
        <v>56</v>
      </c>
      <c r="AI40" s="10">
        <f t="shared" si="7"/>
        <v>20</v>
      </c>
      <c r="AJ40" s="10">
        <f t="shared" si="7"/>
        <v>24</v>
      </c>
      <c r="AK40" s="10">
        <f t="shared" si="7"/>
        <v>56</v>
      </c>
      <c r="AL40" s="10">
        <f t="shared" si="7"/>
        <v>20</v>
      </c>
      <c r="AM40" s="10">
        <f t="shared" si="7"/>
        <v>20</v>
      </c>
      <c r="AN40" s="10">
        <f t="shared" si="7"/>
        <v>68</v>
      </c>
      <c r="AO40" s="10">
        <f t="shared" si="7"/>
        <v>12</v>
      </c>
      <c r="AP40" s="10">
        <f t="shared" si="7"/>
        <v>16</v>
      </c>
      <c r="AQ40" s="10">
        <f t="shared" si="7"/>
        <v>64</v>
      </c>
      <c r="AR40" s="10">
        <f t="shared" si="7"/>
        <v>20</v>
      </c>
      <c r="AS40" s="10">
        <f t="shared" si="7"/>
        <v>28</v>
      </c>
      <c r="AT40" s="10">
        <f t="shared" si="7"/>
        <v>52</v>
      </c>
      <c r="AU40" s="10">
        <f t="shared" si="7"/>
        <v>20</v>
      </c>
      <c r="AV40" s="10">
        <f t="shared" si="7"/>
        <v>32</v>
      </c>
      <c r="AW40" s="10">
        <f t="shared" si="7"/>
        <v>52</v>
      </c>
      <c r="AX40" s="10">
        <f t="shared" si="7"/>
        <v>16</v>
      </c>
      <c r="AY40" s="10">
        <f t="shared" si="7"/>
        <v>36</v>
      </c>
      <c r="AZ40" s="10">
        <f t="shared" si="7"/>
        <v>48</v>
      </c>
      <c r="BA40" s="10">
        <f t="shared" si="7"/>
        <v>16</v>
      </c>
      <c r="BB40" s="10">
        <f t="shared" si="7"/>
        <v>28</v>
      </c>
      <c r="BC40" s="10">
        <f t="shared" si="7"/>
        <v>56</v>
      </c>
      <c r="BD40" s="10">
        <f t="shared" si="7"/>
        <v>16</v>
      </c>
      <c r="BE40" s="10">
        <f t="shared" si="7"/>
        <v>32</v>
      </c>
      <c r="BF40" s="10">
        <f t="shared" si="7"/>
        <v>48</v>
      </c>
      <c r="BG40" s="10">
        <f t="shared" si="7"/>
        <v>20</v>
      </c>
      <c r="BH40" s="10">
        <f t="shared" si="7"/>
        <v>24</v>
      </c>
      <c r="BI40" s="10">
        <f t="shared" si="7"/>
        <v>60</v>
      </c>
      <c r="BJ40" s="10">
        <f t="shared" si="7"/>
        <v>16</v>
      </c>
      <c r="BK40" s="10">
        <f t="shared" si="7"/>
        <v>32</v>
      </c>
      <c r="BL40" s="10">
        <f t="shared" si="7"/>
        <v>40</v>
      </c>
      <c r="BM40" s="10">
        <f t="shared" si="7"/>
        <v>28</v>
      </c>
      <c r="BN40" s="10">
        <f t="shared" si="7"/>
        <v>28</v>
      </c>
      <c r="BO40" s="10">
        <f t="shared" si="7"/>
        <v>44</v>
      </c>
      <c r="BP40" s="10">
        <f t="shared" si="7"/>
        <v>28</v>
      </c>
      <c r="BQ40" s="10">
        <f t="shared" si="7"/>
        <v>36</v>
      </c>
      <c r="BR40" s="10">
        <f t="shared" si="7"/>
        <v>44</v>
      </c>
      <c r="BS40" s="10">
        <f t="shared" si="7"/>
        <v>20</v>
      </c>
      <c r="BT40" s="10">
        <f t="shared" si="7"/>
        <v>36</v>
      </c>
      <c r="BU40" s="10">
        <f t="shared" si="7"/>
        <v>40</v>
      </c>
      <c r="BV40" s="10">
        <f t="shared" si="7"/>
        <v>24</v>
      </c>
      <c r="BW40" s="10">
        <f t="shared" ref="BW40:CA40" si="8">BW39/25%</f>
        <v>40</v>
      </c>
      <c r="BX40" s="10">
        <f t="shared" si="8"/>
        <v>44</v>
      </c>
      <c r="BY40" s="10">
        <f t="shared" si="8"/>
        <v>16</v>
      </c>
      <c r="BZ40" s="10">
        <f t="shared" si="8"/>
        <v>32</v>
      </c>
      <c r="CA40" s="10">
        <f t="shared" si="8"/>
        <v>48</v>
      </c>
      <c r="CB40" s="10">
        <f t="shared" ref="CB40:DR40" si="9">CB39/25%</f>
        <v>20</v>
      </c>
      <c r="CC40" s="10">
        <f t="shared" si="9"/>
        <v>24</v>
      </c>
      <c r="CD40" s="10">
        <f t="shared" si="9"/>
        <v>64</v>
      </c>
      <c r="CE40" s="10">
        <f t="shared" si="9"/>
        <v>12</v>
      </c>
      <c r="CF40" s="10">
        <f t="shared" si="9"/>
        <v>20</v>
      </c>
      <c r="CG40" s="10">
        <f t="shared" si="9"/>
        <v>68</v>
      </c>
      <c r="CH40" s="10">
        <f t="shared" si="9"/>
        <v>12</v>
      </c>
      <c r="CI40" s="10">
        <f t="shared" si="9"/>
        <v>20</v>
      </c>
      <c r="CJ40" s="10">
        <f t="shared" si="9"/>
        <v>56</v>
      </c>
      <c r="CK40" s="10">
        <f t="shared" si="9"/>
        <v>24</v>
      </c>
      <c r="CL40" s="10">
        <f t="shared" si="9"/>
        <v>28</v>
      </c>
      <c r="CM40" s="10">
        <f t="shared" si="9"/>
        <v>52</v>
      </c>
      <c r="CN40" s="10">
        <f t="shared" si="9"/>
        <v>20</v>
      </c>
      <c r="CO40" s="10">
        <f t="shared" si="9"/>
        <v>28</v>
      </c>
      <c r="CP40" s="10">
        <f t="shared" si="9"/>
        <v>56</v>
      </c>
      <c r="CQ40" s="10">
        <f t="shared" si="9"/>
        <v>16</v>
      </c>
      <c r="CR40" s="10">
        <f t="shared" si="9"/>
        <v>16</v>
      </c>
      <c r="CS40" s="10">
        <f t="shared" si="9"/>
        <v>64</v>
      </c>
      <c r="CT40" s="10">
        <f t="shared" si="9"/>
        <v>20</v>
      </c>
      <c r="CU40" s="10">
        <f t="shared" si="9"/>
        <v>32</v>
      </c>
      <c r="CV40" s="10">
        <f t="shared" si="9"/>
        <v>56</v>
      </c>
      <c r="CW40" s="10">
        <f t="shared" si="9"/>
        <v>12</v>
      </c>
      <c r="CX40" s="10">
        <f t="shared" si="9"/>
        <v>32</v>
      </c>
      <c r="CY40" s="10">
        <f t="shared" si="9"/>
        <v>44</v>
      </c>
      <c r="CZ40" s="10">
        <f t="shared" si="9"/>
        <v>24</v>
      </c>
      <c r="DA40" s="10">
        <f t="shared" si="9"/>
        <v>36</v>
      </c>
      <c r="DB40" s="10">
        <f t="shared" si="9"/>
        <v>56</v>
      </c>
      <c r="DC40" s="10">
        <f t="shared" si="9"/>
        <v>8</v>
      </c>
      <c r="DD40" s="10">
        <f t="shared" si="9"/>
        <v>32</v>
      </c>
      <c r="DE40" s="10">
        <f t="shared" si="9"/>
        <v>48</v>
      </c>
      <c r="DF40" s="10">
        <f t="shared" si="9"/>
        <v>20</v>
      </c>
      <c r="DG40" s="10">
        <f t="shared" si="9"/>
        <v>32</v>
      </c>
      <c r="DH40" s="10">
        <f t="shared" si="9"/>
        <v>52</v>
      </c>
      <c r="DI40" s="10">
        <f t="shared" si="9"/>
        <v>16</v>
      </c>
      <c r="DJ40" s="10">
        <f t="shared" si="9"/>
        <v>40</v>
      </c>
      <c r="DK40" s="10">
        <f t="shared" si="9"/>
        <v>40</v>
      </c>
      <c r="DL40" s="10">
        <f t="shared" si="9"/>
        <v>20</v>
      </c>
      <c r="DM40" s="10">
        <f t="shared" si="9"/>
        <v>32</v>
      </c>
      <c r="DN40" s="10">
        <f t="shared" si="9"/>
        <v>48</v>
      </c>
      <c r="DO40" s="10">
        <f t="shared" si="9"/>
        <v>20</v>
      </c>
      <c r="DP40" s="10">
        <f t="shared" si="9"/>
        <v>28</v>
      </c>
      <c r="DQ40" s="10">
        <f t="shared" si="9"/>
        <v>60</v>
      </c>
      <c r="DR40" s="10">
        <f t="shared" si="9"/>
        <v>12</v>
      </c>
      <c r="DS40" s="10">
        <f t="shared" ref="DS40:FZ40" si="10">DS39/25%</f>
        <v>48</v>
      </c>
      <c r="DT40" s="10">
        <f t="shared" si="10"/>
        <v>44</v>
      </c>
      <c r="DU40" s="10">
        <f t="shared" si="10"/>
        <v>8</v>
      </c>
      <c r="DV40" s="10">
        <f t="shared" si="10"/>
        <v>32</v>
      </c>
      <c r="DW40" s="10">
        <f t="shared" si="10"/>
        <v>48</v>
      </c>
      <c r="DX40" s="10">
        <f t="shared" si="10"/>
        <v>20</v>
      </c>
      <c r="DY40" s="10">
        <f t="shared" si="10"/>
        <v>24</v>
      </c>
      <c r="DZ40" s="10">
        <f t="shared" si="10"/>
        <v>56</v>
      </c>
      <c r="EA40" s="10">
        <f t="shared" si="10"/>
        <v>20</v>
      </c>
      <c r="EB40" s="10">
        <f t="shared" si="10"/>
        <v>24</v>
      </c>
      <c r="EC40" s="10">
        <f t="shared" si="10"/>
        <v>56</v>
      </c>
      <c r="ED40" s="10">
        <f t="shared" si="10"/>
        <v>20</v>
      </c>
      <c r="EE40" s="10">
        <f t="shared" si="10"/>
        <v>28</v>
      </c>
      <c r="EF40" s="10">
        <f t="shared" si="10"/>
        <v>64</v>
      </c>
      <c r="EG40" s="10">
        <f t="shared" si="10"/>
        <v>8</v>
      </c>
      <c r="EH40" s="10">
        <f t="shared" si="10"/>
        <v>24</v>
      </c>
      <c r="EI40" s="10">
        <f t="shared" si="10"/>
        <v>64</v>
      </c>
      <c r="EJ40" s="10">
        <f t="shared" si="10"/>
        <v>12</v>
      </c>
      <c r="EK40" s="10">
        <f t="shared" si="10"/>
        <v>32</v>
      </c>
      <c r="EL40" s="10">
        <f t="shared" si="10"/>
        <v>56</v>
      </c>
      <c r="EM40" s="10">
        <f t="shared" si="10"/>
        <v>12</v>
      </c>
      <c r="EN40" s="10">
        <f t="shared" si="10"/>
        <v>40</v>
      </c>
      <c r="EO40" s="10">
        <f t="shared" si="10"/>
        <v>48</v>
      </c>
      <c r="EP40" s="10">
        <f t="shared" si="10"/>
        <v>12</v>
      </c>
      <c r="EQ40" s="10">
        <f t="shared" si="10"/>
        <v>36</v>
      </c>
      <c r="ER40" s="10">
        <f t="shared" si="10"/>
        <v>56</v>
      </c>
      <c r="ES40" s="10">
        <f t="shared" si="10"/>
        <v>8</v>
      </c>
      <c r="ET40" s="10">
        <f t="shared" si="10"/>
        <v>36</v>
      </c>
      <c r="EU40" s="10">
        <f t="shared" si="10"/>
        <v>56</v>
      </c>
      <c r="EV40" s="10">
        <f t="shared" si="10"/>
        <v>8</v>
      </c>
      <c r="EW40" s="10">
        <f t="shared" si="10"/>
        <v>16</v>
      </c>
      <c r="EX40" s="10">
        <f t="shared" si="10"/>
        <v>68</v>
      </c>
      <c r="EY40" s="10">
        <f t="shared" si="10"/>
        <v>16</v>
      </c>
      <c r="EZ40" s="10">
        <f t="shared" si="10"/>
        <v>28</v>
      </c>
      <c r="FA40" s="10">
        <f t="shared" si="10"/>
        <v>56</v>
      </c>
      <c r="FB40" s="10">
        <f t="shared" si="10"/>
        <v>16</v>
      </c>
      <c r="FC40" s="10">
        <f t="shared" si="10"/>
        <v>20</v>
      </c>
      <c r="FD40" s="10">
        <f t="shared" si="10"/>
        <v>56</v>
      </c>
      <c r="FE40" s="10">
        <f t="shared" si="10"/>
        <v>24</v>
      </c>
      <c r="FF40" s="10">
        <f t="shared" si="10"/>
        <v>8</v>
      </c>
      <c r="FG40" s="10">
        <f t="shared" si="10"/>
        <v>76</v>
      </c>
      <c r="FH40" s="10">
        <f t="shared" si="10"/>
        <v>16</v>
      </c>
      <c r="FI40" s="10">
        <f t="shared" si="10"/>
        <v>40</v>
      </c>
      <c r="FJ40" s="10">
        <f t="shared" si="10"/>
        <v>40</v>
      </c>
      <c r="FK40" s="10">
        <f t="shared" si="10"/>
        <v>20</v>
      </c>
      <c r="FL40" s="10">
        <f t="shared" si="10"/>
        <v>36</v>
      </c>
      <c r="FM40" s="10">
        <f t="shared" si="10"/>
        <v>40</v>
      </c>
      <c r="FN40" s="10">
        <f t="shared" si="10"/>
        <v>24</v>
      </c>
      <c r="FO40" s="10">
        <f t="shared" si="10"/>
        <v>40</v>
      </c>
      <c r="FP40" s="10">
        <f t="shared" si="10"/>
        <v>44</v>
      </c>
      <c r="FQ40" s="10">
        <f t="shared" si="10"/>
        <v>16</v>
      </c>
      <c r="FR40" s="10">
        <f t="shared" si="10"/>
        <v>36</v>
      </c>
      <c r="FS40" s="10">
        <f t="shared" si="10"/>
        <v>52</v>
      </c>
      <c r="FT40" s="10">
        <f t="shared" si="10"/>
        <v>12</v>
      </c>
      <c r="FU40" s="10">
        <f t="shared" si="10"/>
        <v>20</v>
      </c>
      <c r="FV40" s="10">
        <f t="shared" si="10"/>
        <v>64</v>
      </c>
      <c r="FW40" s="10">
        <f t="shared" si="10"/>
        <v>16</v>
      </c>
      <c r="FX40" s="10">
        <f t="shared" si="10"/>
        <v>24</v>
      </c>
      <c r="FY40" s="10">
        <f t="shared" si="10"/>
        <v>48</v>
      </c>
      <c r="FZ40" s="10">
        <f t="shared" si="10"/>
        <v>28</v>
      </c>
      <c r="GA40" s="10">
        <f t="shared" ref="GA40:GR40" si="11">GA39/25%</f>
        <v>28</v>
      </c>
      <c r="GB40" s="10">
        <f t="shared" si="11"/>
        <v>60</v>
      </c>
      <c r="GC40" s="10">
        <f t="shared" si="11"/>
        <v>12</v>
      </c>
      <c r="GD40" s="10">
        <f t="shared" si="11"/>
        <v>48</v>
      </c>
      <c r="GE40" s="10">
        <f t="shared" si="11"/>
        <v>36</v>
      </c>
      <c r="GF40" s="10">
        <f t="shared" si="11"/>
        <v>16</v>
      </c>
      <c r="GG40" s="10">
        <f t="shared" si="11"/>
        <v>44</v>
      </c>
      <c r="GH40" s="10">
        <f t="shared" si="11"/>
        <v>44</v>
      </c>
      <c r="GI40" s="10">
        <f t="shared" si="11"/>
        <v>12</v>
      </c>
      <c r="GJ40" s="10">
        <f t="shared" si="11"/>
        <v>40</v>
      </c>
      <c r="GK40" s="10">
        <f t="shared" si="11"/>
        <v>40</v>
      </c>
      <c r="GL40" s="10">
        <f t="shared" si="11"/>
        <v>20</v>
      </c>
      <c r="GM40" s="10">
        <f t="shared" si="11"/>
        <v>48</v>
      </c>
      <c r="GN40" s="10">
        <f t="shared" si="11"/>
        <v>32</v>
      </c>
      <c r="GO40" s="10">
        <f t="shared" si="11"/>
        <v>20</v>
      </c>
      <c r="GP40" s="10">
        <f t="shared" si="11"/>
        <v>56</v>
      </c>
      <c r="GQ40" s="10">
        <f t="shared" si="11"/>
        <v>32</v>
      </c>
      <c r="GR40" s="10">
        <f t="shared" si="11"/>
        <v>12</v>
      </c>
    </row>
    <row r="42" spans="1:254">
      <c r="B42" t="s">
        <v>518</v>
      </c>
    </row>
    <row r="43" spans="1:254">
      <c r="B43" t="s">
        <v>519</v>
      </c>
      <c r="C43" t="s">
        <v>532</v>
      </c>
      <c r="D43" s="23">
        <v>30</v>
      </c>
      <c r="E43">
        <v>7.5</v>
      </c>
    </row>
    <row r="44" spans="1:254">
      <c r="B44" t="s">
        <v>520</v>
      </c>
      <c r="C44" t="s">
        <v>532</v>
      </c>
      <c r="D44" s="23">
        <f>(D40+G40+J40+M40+P40+S40)/6</f>
        <v>54</v>
      </c>
      <c r="E44">
        <f t="shared" ref="E44:E45" si="12">D44/100*25</f>
        <v>13.5</v>
      </c>
    </row>
    <row r="45" spans="1:254">
      <c r="B45" t="s">
        <v>521</v>
      </c>
      <c r="C45" t="s">
        <v>532</v>
      </c>
      <c r="D45" s="23">
        <f>(E40+H40+K40+N40+Q40+T40)/6</f>
        <v>16</v>
      </c>
      <c r="E45">
        <f t="shared" si="12"/>
        <v>4</v>
      </c>
    </row>
    <row r="46" spans="1:254">
      <c r="D46" s="20">
        <f>SUM(D43:D45)</f>
        <v>100</v>
      </c>
      <c r="E46" s="20">
        <f>SUM(E43:E45)</f>
        <v>25</v>
      </c>
    </row>
    <row r="47" spans="1:254">
      <c r="B47" t="s">
        <v>519</v>
      </c>
      <c r="C47" t="s">
        <v>533</v>
      </c>
      <c r="D47" s="23">
        <f>(U40+X40+AA40+AD40+AG40+AJ40+AM40+AP40+AS40+AV40+AY40+BB40+BE40+BH40+BK40+BN40+BQ40+BT40)/18</f>
        <v>28.666666666666668</v>
      </c>
      <c r="E47">
        <f>D47/100*25</f>
        <v>7.166666666666667</v>
      </c>
    </row>
    <row r="48" spans="1:254">
      <c r="B48" t="s">
        <v>520</v>
      </c>
      <c r="C48" t="s">
        <v>533</v>
      </c>
      <c r="D48" s="23">
        <f>(V40+Y40+AB40+AE40+AH40+AK40+AN40+AQ40+AT40+AW40+AZ40+BC40+BF40+BI40+BL40+BO40+BR40+BU40)/18</f>
        <v>50.222222222222221</v>
      </c>
      <c r="E48">
        <f t="shared" ref="E48:E49" si="13">D48/100*25</f>
        <v>12.555555555555555</v>
      </c>
    </row>
    <row r="49" spans="2:5">
      <c r="B49" t="s">
        <v>521</v>
      </c>
      <c r="C49" t="s">
        <v>533</v>
      </c>
      <c r="D49" s="23">
        <f>(W40+Z40+AC40+AF40+AI40+AL40+AO40+AR40+AU40+AX40+BA40+BD40+BG40+BJ40+BM40+BP40+BS40+BV40)/18</f>
        <v>21.111111111111111</v>
      </c>
      <c r="E49">
        <f t="shared" si="13"/>
        <v>5.2777777777777777</v>
      </c>
    </row>
    <row r="50" spans="2:5">
      <c r="D50" s="20">
        <f>SUM(D47:D49)</f>
        <v>100</v>
      </c>
      <c r="E50" s="20">
        <f>SUM(E47:E49)</f>
        <v>25</v>
      </c>
    </row>
    <row r="51" spans="2:5">
      <c r="B51" t="s">
        <v>519</v>
      </c>
      <c r="C51" t="s">
        <v>534</v>
      </c>
      <c r="D51" s="23">
        <f>(BW40+BZ40+CC40+CF40+CI40+CL40)/6</f>
        <v>27.333333333333332</v>
      </c>
      <c r="E51" s="14">
        <f>D51/100*25</f>
        <v>6.833333333333333</v>
      </c>
    </row>
    <row r="52" spans="2:5">
      <c r="B52" t="s">
        <v>520</v>
      </c>
      <c r="C52" t="s">
        <v>534</v>
      </c>
      <c r="D52" s="23">
        <f>(BX40+CA40+CD40+CG40+CJ40+CM40)/6</f>
        <v>55.333333333333336</v>
      </c>
      <c r="E52" s="14">
        <f t="shared" ref="E52:E53" si="14">D52/100*25</f>
        <v>13.833333333333334</v>
      </c>
    </row>
    <row r="53" spans="2:5">
      <c r="B53" t="s">
        <v>521</v>
      </c>
      <c r="C53" t="s">
        <v>534</v>
      </c>
      <c r="D53" s="23">
        <f>(BY40+CB40+CE40+CH40+CK40+CN40)/6</f>
        <v>17.333333333333332</v>
      </c>
      <c r="E53" s="14">
        <f t="shared" si="14"/>
        <v>4.333333333333333</v>
      </c>
    </row>
    <row r="54" spans="2:5">
      <c r="D54" s="19">
        <f>SUM(D51:D53)</f>
        <v>100</v>
      </c>
      <c r="E54" s="20">
        <f>SUM(E51:E53)</f>
        <v>25</v>
      </c>
    </row>
    <row r="55" spans="2:5">
      <c r="B55" t="s">
        <v>519</v>
      </c>
      <c r="C55" t="s">
        <v>535</v>
      </c>
      <c r="D55" s="23">
        <f>(CO40+CR40+CU40+CX40+DA40+DD40+DG40+DJ40+DM40+DP40+DS40+DV40+DY40+EB40+EE40+EH40+EK40+EN40+EQ40+ET40+EW40+EZ40+FC40+FF40+FI40+FL40+FO40+FR40+FU40+FX40)/30</f>
        <v>30</v>
      </c>
      <c r="E55">
        <f>D55/100*25</f>
        <v>7.5</v>
      </c>
    </row>
    <row r="56" spans="2:5">
      <c r="B56" t="s">
        <v>520</v>
      </c>
      <c r="C56" t="s">
        <v>535</v>
      </c>
      <c r="D56" s="23">
        <f>(CP40+CS40+CV40+CY40+DB40+DE40+DH40+DK40+DN40+DQ40+DT40+DW40+DZ40+EC40+EF40+EI40+EL40+EO40+ER40+EU40+EX40+FA40+FD40+FG40+FJ40+FM40+FP40+FS40+FV40+FY40)/30</f>
        <v>53.866666666666667</v>
      </c>
      <c r="E56">
        <f t="shared" ref="E56:E57" si="15">D56/100*25</f>
        <v>13.466666666666665</v>
      </c>
    </row>
    <row r="57" spans="2:5">
      <c r="B57" t="s">
        <v>521</v>
      </c>
      <c r="C57" t="s">
        <v>535</v>
      </c>
      <c r="D57" s="23">
        <f>(CQ40+CT40+CW40+CZ40+DC40+DF40+DI40+DL40+DO40+DR40+DU40+DX40+EA40+ED40+EG40+EJ40+EM40+EP40+ES40+EV40+EY40+FB40+FE40+FH40+FK40+FN40+FQ40+FT40+FW40+FZ40)/30</f>
        <v>16.133333333333333</v>
      </c>
      <c r="E57">
        <f t="shared" si="15"/>
        <v>4.0333333333333332</v>
      </c>
    </row>
    <row r="58" spans="2:5">
      <c r="D58" s="20">
        <f>SUM(D55:D57)</f>
        <v>100</v>
      </c>
      <c r="E58" s="20">
        <f>SUM(E55:E57)</f>
        <v>25</v>
      </c>
    </row>
    <row r="59" spans="2:5">
      <c r="B59" t="s">
        <v>519</v>
      </c>
      <c r="C59" t="s">
        <v>536</v>
      </c>
      <c r="D59" s="23">
        <f>(GA40+GD40+GG40+GJ40+GM40+GP40)/6</f>
        <v>44</v>
      </c>
      <c r="E59">
        <f>D59/100*25</f>
        <v>11</v>
      </c>
    </row>
    <row r="60" spans="2:5">
      <c r="B60" t="s">
        <v>520</v>
      </c>
      <c r="C60" t="s">
        <v>536</v>
      </c>
      <c r="D60" s="23">
        <f>(GB40+GE40+GH40+GK40+GN40+GQ40)/6</f>
        <v>40.666666666666664</v>
      </c>
      <c r="E60">
        <f t="shared" ref="E60:E61" si="16">D60/100*25</f>
        <v>10.166666666666666</v>
      </c>
    </row>
    <row r="61" spans="2:5">
      <c r="B61" t="s">
        <v>521</v>
      </c>
      <c r="C61" t="s">
        <v>536</v>
      </c>
      <c r="D61" s="23">
        <f>(GC40+GF40+GI40+GL40+GO40+GR40)/6</f>
        <v>15.333333333333334</v>
      </c>
      <c r="E61">
        <f t="shared" si="16"/>
        <v>3.8333333333333339</v>
      </c>
    </row>
    <row r="62" spans="2:5">
      <c r="D62" s="19">
        <f>SUM(D59:D61)</f>
        <v>99.999999999999986</v>
      </c>
      <c r="E62" s="20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 кіші топ</vt:lpstr>
      <vt:lpstr>Балдырған кіші топ</vt:lpstr>
      <vt:lpstr>Балауса ортаңғы топ</vt:lpstr>
      <vt:lpstr>Айгөлек 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2025-01-20T07:13:48Z</dcterms:modified>
</cp:coreProperties>
</file>